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59" i="1" l="1"/>
  <c r="F10" i="1" l="1"/>
  <c r="F15" i="1" s="1"/>
  <c r="F20" i="1" s="1"/>
  <c r="F26" i="1" s="1"/>
  <c r="F31" i="1" s="1"/>
  <c r="F34" i="1" s="1"/>
  <c r="F38" i="1" s="1"/>
  <c r="F43" i="1" s="1"/>
  <c r="F46" i="1" s="1"/>
  <c r="F48" i="1" s="1"/>
  <c r="F63" i="1" l="1"/>
  <c r="F69" i="1" s="1"/>
  <c r="F73" i="1" s="1"/>
  <c r="F79" i="1" s="1"/>
  <c r="F85" i="1" s="1"/>
  <c r="F90" i="1" s="1"/>
  <c r="F97" i="1" s="1"/>
  <c r="F114" i="1" s="1"/>
  <c r="F127" i="1" s="1"/>
  <c r="F129" i="1" s="1"/>
  <c r="F132" i="1" s="1"/>
  <c r="F137" i="1" s="1"/>
  <c r="F139" i="1" s="1"/>
</calcChain>
</file>

<file path=xl/sharedStrings.xml><?xml version="1.0" encoding="utf-8"?>
<sst xmlns="http://schemas.openxmlformats.org/spreadsheetml/2006/main" count="185" uniqueCount="111">
  <si>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</si>
  <si>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</si>
  <si>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</si>
  <si>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</si>
  <si>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</si>
  <si>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</si>
  <si>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</si>
  <si>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</si>
  <si>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</si>
  <si>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</si>
  <si>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</si>
  <si>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</si>
  <si>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</si>
  <si>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</si>
  <si>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</si>
  <si>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</si>
  <si>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</si>
  <si>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</si>
  <si>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</si>
  <si>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</si>
  <si>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</si>
  <si>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</si>
  <si>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</si>
  <si>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</si>
  <si>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</si>
  <si>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</si>
  <si>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</si>
  <si>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</si>
  <si>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</si>
  <si>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</si>
  <si>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</si>
  <si>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</si>
  <si>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</si>
  <si>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</si>
  <si>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</si>
  <si>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</si>
  <si>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</si>
  <si>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</si>
  <si>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</si>
  <si>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</si>
  <si>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</si>
  <si>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</si>
  <si>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</si>
  <si>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</si>
  <si>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</si>
  <si>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</si>
  <si>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</si>
  <si>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</si>
  <si>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</si>
  <si>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</si>
  <si>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</si>
  <si>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</si>
  <si>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</si>
  <si>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</si>
  <si>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</si>
  <si>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</si>
  <si>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</si>
  <si>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</si>
  <si>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</si>
  <si>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</si>
  <si>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</si>
  <si>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</si>
  <si>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</si>
  <si>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</si>
  <si>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</si>
  <si>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</si>
  <si>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</si>
  <si>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</si>
  <si>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</si>
  <si>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</si>
  <si>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</si>
  <si>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</si>
  <si>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</si>
  <si>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</si>
  <si>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</si>
  <si>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</si>
  <si>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</si>
  <si>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</si>
  <si>
    <t>RO/205</t>
  </si>
  <si>
    <t>DPH</t>
  </si>
  <si>
    <t>lesní hospodářství prodej dřeva</t>
  </si>
  <si>
    <t>stav UR k 20.9.2018 :</t>
  </si>
  <si>
    <t>lesní hospodářství - nákup služeb</t>
  </si>
  <si>
    <t>zimní údržba cest</t>
  </si>
  <si>
    <t>opravy cest do Zdobnice a do Obory</t>
  </si>
  <si>
    <t>kanalizace - rozbory</t>
  </si>
  <si>
    <t>dar církvi na sítě na kostel.věž</t>
  </si>
  <si>
    <t>pojistka na hasiče.doprav.auto</t>
  </si>
  <si>
    <t>snížená cena dopravního auta</t>
  </si>
  <si>
    <t>nový územní plán</t>
  </si>
  <si>
    <t>Z/106</t>
  </si>
  <si>
    <t>volby do ZO</t>
  </si>
  <si>
    <t>stav UR k 25.9.2018 :</t>
  </si>
  <si>
    <t>pol.1334</t>
  </si>
  <si>
    <t>pol.1211</t>
  </si>
  <si>
    <t>Paragraf, položka</t>
  </si>
  <si>
    <t>volby prezidenta</t>
  </si>
  <si>
    <t>komunální volby</t>
  </si>
  <si>
    <t>Z/107</t>
  </si>
  <si>
    <t>pol.4222</t>
  </si>
  <si>
    <t>dotace tranzit hasiči</t>
  </si>
  <si>
    <t>RO/206</t>
  </si>
  <si>
    <t>pol.4111</t>
  </si>
  <si>
    <t>stav UR k 1.11.2018 :</t>
  </si>
  <si>
    <t>stav UR k 15.10.2018 :</t>
  </si>
  <si>
    <t>vývoz kontejneru-hřbitov</t>
  </si>
  <si>
    <t>přípojky-parcely Rybízovna</t>
  </si>
  <si>
    <t>žádost o dotaci-tělocvična</t>
  </si>
  <si>
    <t>známky na svoz KO-odpady</t>
  </si>
  <si>
    <t>Z/108</t>
  </si>
  <si>
    <t>stav UR k 12.11.2018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</si>
</sst>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5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0" fillId="0" borderId="7" xfId="0" applyBorder="1"/>
    <xf numFmtId="43" fontId="0" fillId="0" borderId="5" xfId="0" applyNumberFormat="1" applyBorder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5" xfId="2" applyNumberFormat="1" applyFont="1" applyFill="1" applyBorder="1" applyAlignment="1"/>
    <xf numFmtId="0" fontId="13" fillId="4" borderId="7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>
      <alignment horizontal="right" wrapText="1"/>
    </xf>
    <xf numFmtId="0" fontId="0" fillId="0" borderId="5" xfId="0" applyBorder="1" applyAlignment="1"/>
    <xf numFmtId="0" fontId="0" fillId="0" borderId="7" xfId="0" applyBorder="1" applyAlignment="1">
      <alignment horizontal="center" vertical="center"/>
    </xf>
    <xf numFmtId="0" fontId="18" fillId="0" borderId="7" xfId="0" applyFont="1" applyBorder="1"/>
    <xf numFmtId="43" fontId="0" fillId="0" borderId="0" xfId="0" applyNumberFormat="1"/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4" xfId="0" applyFill="1" applyBorder="1"/>
    <xf numFmtId="0" fontId="5" fillId="4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14" fontId="13" fillId="4" borderId="7" xfId="2" applyNumberFormat="1" applyFont="1" applyFill="1" applyBorder="1" applyAlignment="1">
      <alignment horizontal="left" wrapText="1"/>
    </xf>
    <xf numFmtId="43" fontId="12" fillId="4" borderId="5" xfId="2" applyNumberFormat="1" applyFont="1" applyFill="1" applyBorder="1" applyAlignment="1">
      <alignment horizontal="right" wrapText="1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3" fillId="0" borderId="7" xfId="0" applyFont="1" applyBorder="1"/>
    <xf numFmtId="0" fontId="13" fillId="0" borderId="7" xfId="0" applyFont="1" applyFill="1" applyBorder="1"/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0" fontId="13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7" xfId="0" applyFont="1" applyFill="1" applyBorder="1"/>
    <xf numFmtId="14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14" fontId="13" fillId="4" borderId="7" xfId="0" applyNumberFormat="1" applyFont="1" applyFill="1" applyBorder="1" applyAlignment="1">
      <alignment horizontal="left" vertical="center"/>
    </xf>
    <xf numFmtId="4" fontId="0" fillId="0" borderId="0" xfId="0" applyNumberFormat="1"/>
    <xf numFmtId="0" fontId="12" fillId="4" borderId="7" xfId="0" applyFont="1" applyFill="1" applyBorder="1" applyAlignment="1">
      <alignment horizontal="left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14" fontId="0" fillId="0" borderId="7" xfId="0" applyNumberFormat="1" applyBorder="1"/>
    <xf numFmtId="0" fontId="25" fillId="4" borderId="19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43" fontId="12" fillId="0" borderId="5" xfId="0" applyNumberFormat="1" applyFont="1" applyBorder="1" applyAlignment="1">
      <alignment horizontal="right" wrapText="1"/>
    </xf>
    <xf numFmtId="4" fontId="0" fillId="0" borderId="5" xfId="0" applyNumberFormat="1" applyBorder="1"/>
    <xf numFmtId="43" fontId="13" fillId="0" borderId="5" xfId="0" applyNumberFormat="1" applyFont="1" applyBorder="1" applyAlignment="1">
      <alignment horizontal="right" wrapText="1"/>
    </xf>
    <xf numFmtId="164" fontId="13" fillId="0" borderId="5" xfId="0" applyNumberFormat="1" applyFont="1" applyBorder="1" applyAlignment="1"/>
    <xf numFmtId="164" fontId="13" fillId="0" borderId="5" xfId="0" applyNumberFormat="1" applyFont="1" applyBorder="1"/>
    <xf numFmtId="164" fontId="12" fillId="0" borderId="5" xfId="0" applyNumberFormat="1" applyFont="1" applyBorder="1"/>
    <xf numFmtId="164" fontId="0" fillId="0" borderId="5" xfId="0" applyNumberFormat="1" applyBorder="1"/>
    <xf numFmtId="43" fontId="0" fillId="0" borderId="5" xfId="0" applyNumberFormat="1" applyBorder="1" applyAlignment="1">
      <alignment horizontal="center" wrapText="1"/>
    </xf>
    <xf numFmtId="164" fontId="0" fillId="0" borderId="5" xfId="0" applyNumberFormat="1" applyFill="1" applyBorder="1"/>
    <xf numFmtId="0" fontId="0" fillId="0" borderId="5" xfId="0" applyBorder="1"/>
    <xf numFmtId="0" fontId="24" fillId="0" borderId="6" xfId="0" applyFont="1" applyBorder="1" applyAlignment="1">
      <alignment horizontal="center"/>
    </xf>
    <xf numFmtId="164" fontId="13" fillId="0" borderId="5" xfId="0" applyNumberFormat="1" applyFont="1" applyFill="1" applyBorder="1"/>
    <xf numFmtId="4" fontId="13" fillId="0" borderId="5" xfId="0" applyNumberFormat="1" applyFont="1" applyBorder="1"/>
    <xf numFmtId="4" fontId="12" fillId="0" borderId="5" xfId="0" applyNumberFormat="1" applyFont="1" applyBorder="1"/>
    <xf numFmtId="0" fontId="26" fillId="0" borderId="6" xfId="0" applyFont="1" applyBorder="1" applyAlignment="1">
      <alignment horizontal="center"/>
    </xf>
    <xf numFmtId="43" fontId="19" fillId="4" borderId="5" xfId="1" applyFont="1" applyFill="1" applyBorder="1" applyAlignment="1">
      <alignment horizontal="right" wrapText="1"/>
    </xf>
    <xf numFmtId="43" fontId="11" fillId="4" borderId="5" xfId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wrapText="1"/>
    </xf>
    <xf numFmtId="43" fontId="13" fillId="4" borderId="5" xfId="1" applyFont="1" applyFill="1" applyBorder="1" applyAlignment="1">
      <alignment horizontal="right" wrapText="1"/>
    </xf>
    <xf numFmtId="43" fontId="12" fillId="4" borderId="5" xfId="1" applyFont="1" applyFill="1" applyBorder="1" applyAlignment="1">
      <alignment horizontal="right" wrapText="1"/>
    </xf>
    <xf numFmtId="0" fontId="12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15" fillId="0" borderId="19" xfId="0" applyFont="1" applyBorder="1"/>
    <xf numFmtId="43" fontId="11" fillId="3" borderId="21" xfId="1" applyFont="1" applyFill="1" applyBorder="1" applyAlignment="1">
      <alignment horizontal="center" wrapText="1"/>
    </xf>
    <xf numFmtId="43" fontId="11" fillId="3" borderId="22" xfId="1" applyFont="1" applyFill="1" applyBorder="1" applyAlignment="1">
      <alignment horizontal="center"/>
    </xf>
    <xf numFmtId="43" fontId="11" fillId="3" borderId="22" xfId="1" applyFont="1" applyFill="1" applyBorder="1" applyAlignment="1">
      <alignment horizontal="center" wrapText="1"/>
    </xf>
    <xf numFmtId="43" fontId="11" fillId="3" borderId="23" xfId="1" applyFont="1" applyFill="1" applyBorder="1" applyAlignment="1">
      <alignment horizontal="center"/>
    </xf>
    <xf numFmtId="43" fontId="20" fillId="4" borderId="5" xfId="2" applyNumberFormat="1" applyFont="1" applyFill="1" applyBorder="1" applyAlignment="1">
      <alignment horizontal="right" wrapText="1"/>
    </xf>
    <xf numFmtId="0" fontId="12" fillId="0" borderId="6" xfId="0" applyFont="1" applyBorder="1"/>
    <xf numFmtId="0" fontId="11" fillId="0" borderId="6" xfId="0" applyFont="1" applyBorder="1"/>
    <xf numFmtId="4" fontId="12" fillId="0" borderId="20" xfId="0" applyNumberFormat="1" applyFont="1" applyBorder="1"/>
    <xf numFmtId="0" fontId="12" fillId="0" borderId="1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2" fillId="4" borderId="6" xfId="0" applyFont="1" applyFill="1" applyBorder="1" applyAlignment="1">
      <alignment horizontal="center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14" fontId="13" fillId="0" borderId="7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1" fillId="4" borderId="2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5" xfId="0" applyNumberFormat="1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21" fillId="4" borderId="6" xfId="2" applyFont="1" applyFill="1" applyBorder="1" applyAlignment="1">
      <alignment horizontal="center" vertical="center" wrapText="1"/>
    </xf>
    <xf numFmtId="14" fontId="13" fillId="4" borderId="7" xfId="2" applyNumberFormat="1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wrapText="1"/>
    </xf>
    <xf numFmtId="0" fontId="12" fillId="4" borderId="3" xfId="2" applyFont="1" applyFill="1" applyBorder="1" applyAlignment="1">
      <alignment horizontal="left" wrapText="1"/>
    </xf>
    <xf numFmtId="0" fontId="12" fillId="4" borderId="4" xfId="2" applyFont="1" applyFill="1" applyBorder="1" applyAlignment="1">
      <alignment horizontal="left" wrapText="1"/>
    </xf>
    <xf numFmtId="14" fontId="13" fillId="4" borderId="9" xfId="0" applyNumberFormat="1" applyFont="1" applyFill="1" applyBorder="1" applyAlignment="1">
      <alignment horizontal="center" vertical="center"/>
    </xf>
    <xf numFmtId="14" fontId="13" fillId="4" borderId="10" xfId="0" applyNumberFormat="1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14" fontId="13" fillId="4" borderId="8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5" xfId="0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335A89"/>
      <color rgb="FF00518E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topLeftCell="A41" workbookViewId="0">
      <selection activeCell="K46" sqref="K46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3.4" x14ac:dyDescent="0.45">
      <c r="A4" s="1"/>
      <c r="B4" s="4"/>
      <c r="C4" s="4"/>
      <c r="D4" s="4"/>
      <c r="E4" s="4"/>
      <c r="F4" s="5"/>
    </row>
    <row r="5" spans="1:6" ht="24" thickBot="1" x14ac:dyDescent="0.5">
      <c r="A5" s="6" t="s">
        <v>3</v>
      </c>
      <c r="B5" s="4"/>
      <c r="C5" s="4"/>
      <c r="D5" s="4"/>
      <c r="E5" s="3"/>
      <c r="F5" s="31" t="s">
        <v>15</v>
      </c>
    </row>
    <row r="6" spans="1:6" ht="34.5" customHeight="1" x14ac:dyDescent="0.3">
      <c r="A6" s="32" t="s">
        <v>4</v>
      </c>
      <c r="B6" s="33" t="s">
        <v>5</v>
      </c>
      <c r="C6" s="34" t="s">
        <v>95</v>
      </c>
      <c r="D6" s="33" t="s">
        <v>6</v>
      </c>
      <c r="E6" s="34" t="s">
        <v>7</v>
      </c>
      <c r="F6" s="35" t="s">
        <v>8</v>
      </c>
    </row>
    <row r="7" spans="1:6" x14ac:dyDescent="0.3">
      <c r="A7" s="118" t="s">
        <v>28</v>
      </c>
      <c r="B7" s="119"/>
      <c r="C7" s="119"/>
      <c r="D7" s="119"/>
      <c r="E7" s="120"/>
      <c r="F7" s="83">
        <v>13699500</v>
      </c>
    </row>
    <row r="8" spans="1:6" x14ac:dyDescent="0.3">
      <c r="A8" s="118" t="s">
        <v>9</v>
      </c>
      <c r="B8" s="119"/>
      <c r="C8" s="119"/>
      <c r="D8" s="119"/>
      <c r="E8" s="120"/>
      <c r="F8" s="84"/>
    </row>
    <row r="9" spans="1:6" ht="15.6" x14ac:dyDescent="0.3">
      <c r="A9" s="85" t="s">
        <v>16</v>
      </c>
      <c r="B9" s="36">
        <v>43133</v>
      </c>
      <c r="C9" s="20">
        <v>6330</v>
      </c>
      <c r="D9" s="20"/>
      <c r="E9" s="20" t="s">
        <v>30</v>
      </c>
      <c r="F9" s="86">
        <v>500</v>
      </c>
    </row>
    <row r="10" spans="1:6" x14ac:dyDescent="0.3">
      <c r="A10" s="136" t="s">
        <v>22</v>
      </c>
      <c r="B10" s="137"/>
      <c r="C10" s="137"/>
      <c r="D10" s="137"/>
      <c r="E10" s="138"/>
      <c r="F10" s="87">
        <f>SUM(F7:F9)</f>
        <v>13700000</v>
      </c>
    </row>
    <row r="11" spans="1:6" x14ac:dyDescent="0.3">
      <c r="A11" s="121" t="s">
        <v>10</v>
      </c>
      <c r="B11" s="122"/>
      <c r="C11" s="122"/>
      <c r="D11" s="122"/>
      <c r="E11" s="123"/>
      <c r="F11" s="9"/>
    </row>
    <row r="12" spans="1:6" x14ac:dyDescent="0.3">
      <c r="A12" s="124" t="s">
        <v>23</v>
      </c>
      <c r="B12" s="127">
        <v>43172</v>
      </c>
      <c r="C12" s="27" t="s">
        <v>25</v>
      </c>
      <c r="D12" s="30"/>
      <c r="E12" s="26" t="s">
        <v>26</v>
      </c>
      <c r="F12" s="9">
        <v>35660</v>
      </c>
    </row>
    <row r="13" spans="1:6" x14ac:dyDescent="0.3">
      <c r="A13" s="125"/>
      <c r="B13" s="128"/>
      <c r="C13" s="28">
        <v>3632</v>
      </c>
      <c r="D13" s="30"/>
      <c r="E13" s="26" t="s">
        <v>24</v>
      </c>
      <c r="F13" s="9">
        <v>3400</v>
      </c>
    </row>
    <row r="14" spans="1:6" x14ac:dyDescent="0.3">
      <c r="A14" s="126"/>
      <c r="B14" s="129"/>
      <c r="C14" s="10">
        <v>3639</v>
      </c>
      <c r="D14" s="11"/>
      <c r="E14" s="29" t="s">
        <v>12</v>
      </c>
      <c r="F14" s="9">
        <v>55000</v>
      </c>
    </row>
    <row r="15" spans="1:6" x14ac:dyDescent="0.3">
      <c r="A15" s="88" t="s">
        <v>27</v>
      </c>
      <c r="B15" s="13"/>
      <c r="C15" s="12"/>
      <c r="D15" s="13"/>
      <c r="E15" s="14"/>
      <c r="F15" s="68">
        <f>SUM(F10:F14)</f>
        <v>13794060</v>
      </c>
    </row>
    <row r="16" spans="1:6" x14ac:dyDescent="0.3">
      <c r="A16" s="89" t="s">
        <v>11</v>
      </c>
      <c r="B16" s="13"/>
      <c r="C16" s="12"/>
      <c r="D16" s="13"/>
      <c r="E16" s="14"/>
      <c r="F16" s="68"/>
    </row>
    <row r="17" spans="1:6" x14ac:dyDescent="0.3">
      <c r="A17" s="124" t="s">
        <v>31</v>
      </c>
      <c r="B17" s="142">
        <v>43187</v>
      </c>
      <c r="C17" s="39" t="s">
        <v>32</v>
      </c>
      <c r="D17" s="39"/>
      <c r="E17" s="38" t="s">
        <v>33</v>
      </c>
      <c r="F17" s="70">
        <v>300</v>
      </c>
    </row>
    <row r="18" spans="1:6" x14ac:dyDescent="0.3">
      <c r="A18" s="125"/>
      <c r="B18" s="143"/>
      <c r="C18" s="39" t="s">
        <v>34</v>
      </c>
      <c r="D18" s="39">
        <v>33063</v>
      </c>
      <c r="E18" s="38" t="s">
        <v>35</v>
      </c>
      <c r="F18" s="70">
        <v>104849.60000000001</v>
      </c>
    </row>
    <row r="19" spans="1:6" x14ac:dyDescent="0.3">
      <c r="A19" s="126"/>
      <c r="B19" s="144"/>
      <c r="C19" s="39">
        <v>3639</v>
      </c>
      <c r="D19" s="39"/>
      <c r="E19" s="38" t="s">
        <v>36</v>
      </c>
      <c r="F19" s="70">
        <v>1210</v>
      </c>
    </row>
    <row r="20" spans="1:6" x14ac:dyDescent="0.3">
      <c r="A20" s="88" t="s">
        <v>37</v>
      </c>
      <c r="B20" s="62"/>
      <c r="C20" s="40"/>
      <c r="D20" s="40"/>
      <c r="E20" s="63"/>
      <c r="F20" s="68">
        <f>SUM(F15:F19)</f>
        <v>13900419.6</v>
      </c>
    </row>
    <row r="21" spans="1:6" x14ac:dyDescent="0.3">
      <c r="A21" s="89" t="s">
        <v>40</v>
      </c>
      <c r="B21" s="61"/>
      <c r="C21" s="42"/>
      <c r="D21" s="40"/>
      <c r="E21" s="63"/>
      <c r="F21" s="68"/>
    </row>
    <row r="22" spans="1:6" x14ac:dyDescent="0.3">
      <c r="A22" s="145" t="s">
        <v>60</v>
      </c>
      <c r="B22" s="140">
        <v>43213</v>
      </c>
      <c r="C22" s="39">
        <v>1032</v>
      </c>
      <c r="D22" s="39"/>
      <c r="E22" s="38" t="s">
        <v>42</v>
      </c>
      <c r="F22" s="70">
        <v>235000</v>
      </c>
    </row>
    <row r="23" spans="1:6" x14ac:dyDescent="0.3">
      <c r="A23" s="145"/>
      <c r="B23" s="140"/>
      <c r="C23" s="39">
        <v>3349</v>
      </c>
      <c r="D23" s="43"/>
      <c r="E23" s="38" t="s">
        <v>43</v>
      </c>
      <c r="F23" s="70">
        <v>260</v>
      </c>
    </row>
    <row r="24" spans="1:6" x14ac:dyDescent="0.3">
      <c r="A24" s="145"/>
      <c r="B24" s="140"/>
      <c r="C24" s="39">
        <v>3639</v>
      </c>
      <c r="D24" s="43"/>
      <c r="E24" s="38" t="s">
        <v>44</v>
      </c>
      <c r="F24" s="70">
        <v>18975</v>
      </c>
    </row>
    <row r="25" spans="1:6" x14ac:dyDescent="0.3">
      <c r="A25" s="145"/>
      <c r="B25" s="140"/>
      <c r="C25" s="39" t="s">
        <v>45</v>
      </c>
      <c r="D25" s="39"/>
      <c r="E25" s="38" t="s">
        <v>46</v>
      </c>
      <c r="F25" s="70">
        <v>-300</v>
      </c>
    </row>
    <row r="26" spans="1:6" x14ac:dyDescent="0.3">
      <c r="A26" s="88" t="s">
        <v>47</v>
      </c>
      <c r="B26" s="13"/>
      <c r="C26" s="12"/>
      <c r="D26" s="13"/>
      <c r="E26" s="14"/>
      <c r="F26" s="68">
        <f>SUM(F20:F25)</f>
        <v>14154354.6</v>
      </c>
    </row>
    <row r="27" spans="1:6" x14ac:dyDescent="0.3">
      <c r="A27" s="89" t="s">
        <v>11</v>
      </c>
      <c r="B27" s="13"/>
      <c r="C27" s="12"/>
      <c r="D27" s="13"/>
      <c r="E27" s="14"/>
      <c r="F27" s="68"/>
    </row>
    <row r="28" spans="1:6" x14ac:dyDescent="0.3">
      <c r="A28" s="124" t="s">
        <v>48</v>
      </c>
      <c r="B28" s="139">
        <v>43243</v>
      </c>
      <c r="C28" s="48">
        <v>1032</v>
      </c>
      <c r="D28" s="38"/>
      <c r="E28" s="38" t="s">
        <v>42</v>
      </c>
      <c r="F28" s="70">
        <v>200000</v>
      </c>
    </row>
    <row r="29" spans="1:6" x14ac:dyDescent="0.3">
      <c r="A29" s="125"/>
      <c r="B29" s="140"/>
      <c r="C29" s="48">
        <v>2321</v>
      </c>
      <c r="D29" s="38"/>
      <c r="E29" s="38" t="s">
        <v>49</v>
      </c>
      <c r="F29" s="70">
        <v>2189</v>
      </c>
    </row>
    <row r="30" spans="1:6" x14ac:dyDescent="0.3">
      <c r="A30" s="126"/>
      <c r="B30" s="141"/>
      <c r="C30" s="48">
        <v>3639</v>
      </c>
      <c r="D30" s="38"/>
      <c r="E30" s="38" t="s">
        <v>50</v>
      </c>
      <c r="F30" s="70">
        <v>3938</v>
      </c>
    </row>
    <row r="31" spans="1:6" x14ac:dyDescent="0.3">
      <c r="A31" s="88" t="s">
        <v>51</v>
      </c>
      <c r="B31" s="62"/>
      <c r="C31" s="62"/>
      <c r="D31" s="62"/>
      <c r="E31" s="63"/>
      <c r="F31" s="68">
        <f>SUM(F26:F30)</f>
        <v>14360481.6</v>
      </c>
    </row>
    <row r="32" spans="1:6" x14ac:dyDescent="0.3">
      <c r="A32" s="146" t="s">
        <v>10</v>
      </c>
      <c r="B32" s="147"/>
      <c r="C32" s="147"/>
      <c r="D32" s="147"/>
      <c r="E32" s="148"/>
      <c r="F32" s="68"/>
    </row>
    <row r="33" spans="1:6" ht="15.6" x14ac:dyDescent="0.3">
      <c r="A33" s="90" t="s">
        <v>55</v>
      </c>
      <c r="B33" s="60">
        <v>43279</v>
      </c>
      <c r="C33" s="48">
        <v>3723</v>
      </c>
      <c r="D33" s="59"/>
      <c r="E33" s="38" t="s">
        <v>56</v>
      </c>
      <c r="F33" s="70">
        <v>2520</v>
      </c>
    </row>
    <row r="34" spans="1:6" x14ac:dyDescent="0.3">
      <c r="A34" s="91" t="s">
        <v>57</v>
      </c>
      <c r="B34" s="59"/>
      <c r="C34" s="49"/>
      <c r="D34" s="59"/>
      <c r="E34" s="59"/>
      <c r="F34" s="68">
        <f>SUM(F31:F33)</f>
        <v>14363001.6</v>
      </c>
    </row>
    <row r="35" spans="1:6" x14ac:dyDescent="0.3">
      <c r="A35" s="89" t="s">
        <v>9</v>
      </c>
      <c r="B35" s="62"/>
      <c r="C35" s="62"/>
      <c r="D35" s="62"/>
      <c r="E35" s="63"/>
      <c r="F35" s="68"/>
    </row>
    <row r="36" spans="1:6" x14ac:dyDescent="0.3">
      <c r="A36" s="145" t="s">
        <v>67</v>
      </c>
      <c r="B36" s="140">
        <v>43313</v>
      </c>
      <c r="C36" s="38" t="s">
        <v>93</v>
      </c>
      <c r="D36" s="48" t="s">
        <v>2</v>
      </c>
      <c r="E36" s="38" t="s">
        <v>68</v>
      </c>
      <c r="F36" s="70">
        <v>2000</v>
      </c>
    </row>
    <row r="37" spans="1:6" x14ac:dyDescent="0.3">
      <c r="A37" s="149"/>
      <c r="B37" s="141"/>
      <c r="C37" s="48">
        <v>3723</v>
      </c>
      <c r="D37" s="38"/>
      <c r="E37" s="38" t="s">
        <v>69</v>
      </c>
      <c r="F37" s="70">
        <v>200</v>
      </c>
    </row>
    <row r="38" spans="1:6" x14ac:dyDescent="0.3">
      <c r="A38" s="88" t="s">
        <v>70</v>
      </c>
      <c r="B38" s="13"/>
      <c r="C38" s="12"/>
      <c r="D38" s="13"/>
      <c r="E38" s="14"/>
      <c r="F38" s="68">
        <f>SUM(F34:F37)</f>
        <v>14365201.6</v>
      </c>
    </row>
    <row r="39" spans="1:6" x14ac:dyDescent="0.3">
      <c r="A39" s="146" t="s">
        <v>11</v>
      </c>
      <c r="B39" s="147"/>
      <c r="C39" s="147"/>
      <c r="D39" s="147"/>
      <c r="E39" s="148"/>
      <c r="F39" s="68"/>
    </row>
    <row r="40" spans="1:6" ht="15.75" customHeight="1" x14ac:dyDescent="0.3">
      <c r="A40" s="104" t="s">
        <v>78</v>
      </c>
      <c r="B40" s="105">
        <v>43363</v>
      </c>
      <c r="C40" s="38" t="s">
        <v>94</v>
      </c>
      <c r="D40" s="48" t="s">
        <v>2</v>
      </c>
      <c r="E40" s="38" t="s">
        <v>79</v>
      </c>
      <c r="F40" s="70">
        <v>500000</v>
      </c>
    </row>
    <row r="41" spans="1:6" x14ac:dyDescent="0.3">
      <c r="A41" s="104"/>
      <c r="B41" s="105"/>
      <c r="C41" s="48">
        <v>1032</v>
      </c>
      <c r="D41" s="50"/>
      <c r="E41" s="38" t="s">
        <v>80</v>
      </c>
      <c r="F41" s="70">
        <v>200000</v>
      </c>
    </row>
    <row r="42" spans="1:6" x14ac:dyDescent="0.3">
      <c r="A42" s="104"/>
      <c r="B42" s="105"/>
      <c r="C42" s="48">
        <v>3639</v>
      </c>
      <c r="D42" s="50"/>
      <c r="E42" s="38" t="s">
        <v>50</v>
      </c>
      <c r="F42" s="70">
        <v>52000</v>
      </c>
    </row>
    <row r="43" spans="1:6" x14ac:dyDescent="0.3">
      <c r="A43" s="110" t="s">
        <v>81</v>
      </c>
      <c r="B43" s="111"/>
      <c r="C43" s="111"/>
      <c r="D43" s="111"/>
      <c r="E43" s="112"/>
      <c r="F43" s="68">
        <f>SUM(F38:F42)</f>
        <v>15117201.6</v>
      </c>
    </row>
    <row r="44" spans="1:6" ht="15.75" customHeight="1" x14ac:dyDescent="0.3">
      <c r="A44" s="114" t="s">
        <v>90</v>
      </c>
      <c r="B44" s="105">
        <v>43368</v>
      </c>
      <c r="C44" s="48" t="s">
        <v>102</v>
      </c>
      <c r="D44" s="38">
        <v>98008</v>
      </c>
      <c r="E44" s="38" t="s">
        <v>96</v>
      </c>
      <c r="F44" s="70">
        <v>-27019</v>
      </c>
    </row>
    <row r="45" spans="1:6" x14ac:dyDescent="0.3">
      <c r="A45" s="114"/>
      <c r="B45" s="105"/>
      <c r="C45" s="48" t="s">
        <v>102</v>
      </c>
      <c r="D45" s="38">
        <v>98187</v>
      </c>
      <c r="E45" s="38" t="s">
        <v>97</v>
      </c>
      <c r="F45" s="70">
        <v>30000</v>
      </c>
    </row>
    <row r="46" spans="1:6" x14ac:dyDescent="0.3">
      <c r="A46" s="110" t="s">
        <v>92</v>
      </c>
      <c r="B46" s="111"/>
      <c r="C46" s="111"/>
      <c r="D46" s="111"/>
      <c r="E46" s="112"/>
      <c r="F46" s="68">
        <f>SUM(F43:F45)</f>
        <v>15120182.6</v>
      </c>
    </row>
    <row r="47" spans="1:6" ht="15.6" x14ac:dyDescent="0.3">
      <c r="A47" s="92" t="s">
        <v>98</v>
      </c>
      <c r="B47" s="57">
        <v>43388</v>
      </c>
      <c r="C47" s="38" t="s">
        <v>99</v>
      </c>
      <c r="D47" s="59"/>
      <c r="E47" s="38" t="s">
        <v>100</v>
      </c>
      <c r="F47" s="70">
        <v>300000</v>
      </c>
    </row>
    <row r="48" spans="1:6" x14ac:dyDescent="0.3">
      <c r="A48" s="150" t="s">
        <v>104</v>
      </c>
      <c r="B48" s="151"/>
      <c r="C48" s="151"/>
      <c r="D48" s="151"/>
      <c r="E48" s="151"/>
      <c r="F48" s="68">
        <f>SUM(F46:F47)</f>
        <v>15420182.6</v>
      </c>
    </row>
    <row r="49" spans="1:7" ht="15.6" x14ac:dyDescent="0.3">
      <c r="A49" s="65"/>
      <c r="B49" s="66"/>
      <c r="C49" s="66"/>
      <c r="D49" s="66"/>
      <c r="E49" s="66"/>
      <c r="F49" s="67"/>
    </row>
    <row r="50" spans="1:7" ht="24" thickBot="1" x14ac:dyDescent="0.5">
      <c r="A50" s="93" t="s">
        <v>13</v>
      </c>
      <c r="B50" s="15"/>
      <c r="C50" s="16"/>
      <c r="D50" s="16"/>
      <c r="E50" s="17" t="s">
        <v>2</v>
      </c>
      <c r="F50" s="31" t="s">
        <v>15</v>
      </c>
    </row>
    <row r="51" spans="1:7" ht="33.75" customHeight="1" x14ac:dyDescent="0.3">
      <c r="A51" s="94" t="s">
        <v>4</v>
      </c>
      <c r="B51" s="95" t="s">
        <v>5</v>
      </c>
      <c r="C51" s="96" t="s">
        <v>95</v>
      </c>
      <c r="D51" s="95" t="s">
        <v>6</v>
      </c>
      <c r="E51" s="96" t="s">
        <v>7</v>
      </c>
      <c r="F51" s="97" t="s">
        <v>8</v>
      </c>
    </row>
    <row r="52" spans="1:7" ht="18" customHeight="1" x14ac:dyDescent="0.3">
      <c r="A52" s="130" t="s">
        <v>28</v>
      </c>
      <c r="B52" s="131"/>
      <c r="C52" s="131"/>
      <c r="D52" s="131"/>
      <c r="E52" s="131"/>
      <c r="F52" s="98">
        <v>13526000</v>
      </c>
    </row>
    <row r="53" spans="1:7" ht="18" customHeight="1" x14ac:dyDescent="0.3">
      <c r="A53" s="130" t="s">
        <v>9</v>
      </c>
      <c r="B53" s="131"/>
      <c r="C53" s="131"/>
      <c r="D53" s="131"/>
      <c r="E53" s="131"/>
      <c r="F53" s="18"/>
    </row>
    <row r="54" spans="1:7" ht="18" customHeight="1" x14ac:dyDescent="0.3">
      <c r="A54" s="132" t="s">
        <v>16</v>
      </c>
      <c r="B54" s="133">
        <v>43133</v>
      </c>
      <c r="C54" s="19">
        <v>3113</v>
      </c>
      <c r="D54" s="20"/>
      <c r="E54" s="20" t="s">
        <v>17</v>
      </c>
      <c r="F54" s="21">
        <v>59756</v>
      </c>
    </row>
    <row r="55" spans="1:7" ht="18" customHeight="1" x14ac:dyDescent="0.3">
      <c r="A55" s="132"/>
      <c r="B55" s="133"/>
      <c r="C55" s="19">
        <v>6330</v>
      </c>
      <c r="D55" s="20"/>
      <c r="E55" s="20" t="s">
        <v>19</v>
      </c>
      <c r="F55" s="21">
        <v>500</v>
      </c>
    </row>
    <row r="56" spans="1:7" ht="18" customHeight="1" x14ac:dyDescent="0.3">
      <c r="A56" s="132"/>
      <c r="B56" s="133"/>
      <c r="C56" s="19">
        <v>6402</v>
      </c>
      <c r="D56" s="20"/>
      <c r="E56" s="20" t="s">
        <v>20</v>
      </c>
      <c r="F56" s="21">
        <v>7331</v>
      </c>
    </row>
    <row r="57" spans="1:7" ht="18" customHeight="1" x14ac:dyDescent="0.3">
      <c r="A57" s="132"/>
      <c r="B57" s="133"/>
      <c r="C57" s="19">
        <v>6118</v>
      </c>
      <c r="D57" s="20"/>
      <c r="E57" s="20" t="s">
        <v>21</v>
      </c>
      <c r="F57" s="21">
        <v>15697</v>
      </c>
    </row>
    <row r="58" spans="1:7" ht="18.75" customHeight="1" x14ac:dyDescent="0.3">
      <c r="A58" s="132"/>
      <c r="B58" s="133"/>
      <c r="C58" s="19">
        <v>3613</v>
      </c>
      <c r="D58" s="20"/>
      <c r="E58" s="20" t="s">
        <v>18</v>
      </c>
      <c r="F58" s="21">
        <v>500</v>
      </c>
    </row>
    <row r="59" spans="1:7" ht="16.5" customHeight="1" x14ac:dyDescent="0.3">
      <c r="A59" s="134" t="s">
        <v>22</v>
      </c>
      <c r="B59" s="135"/>
      <c r="C59" s="135"/>
      <c r="D59" s="135"/>
      <c r="E59" s="135"/>
      <c r="F59" s="37">
        <f>SUM(F52:F58)</f>
        <v>13609784</v>
      </c>
    </row>
    <row r="60" spans="1:7" x14ac:dyDescent="0.3">
      <c r="A60" s="116" t="s">
        <v>11</v>
      </c>
      <c r="B60" s="117"/>
      <c r="C60" s="117"/>
      <c r="D60" s="117"/>
      <c r="E60" s="117"/>
      <c r="F60" s="22"/>
    </row>
    <row r="61" spans="1:7" x14ac:dyDescent="0.3">
      <c r="A61" s="106" t="s">
        <v>23</v>
      </c>
      <c r="B61" s="107">
        <v>43172</v>
      </c>
      <c r="C61" s="23">
        <v>3113</v>
      </c>
      <c r="D61" s="7"/>
      <c r="E61" s="24" t="s">
        <v>17</v>
      </c>
      <c r="F61" s="8">
        <v>250000</v>
      </c>
    </row>
    <row r="62" spans="1:7" x14ac:dyDescent="0.3">
      <c r="A62" s="106"/>
      <c r="B62" s="107"/>
      <c r="C62" s="23">
        <v>3639</v>
      </c>
      <c r="D62" s="7"/>
      <c r="E62" s="24" t="s">
        <v>29</v>
      </c>
      <c r="F62" s="8">
        <v>20000</v>
      </c>
      <c r="G62" s="25"/>
    </row>
    <row r="63" spans="1:7" x14ac:dyDescent="0.3">
      <c r="A63" s="99" t="s">
        <v>27</v>
      </c>
      <c r="B63" s="7"/>
      <c r="C63" s="7"/>
      <c r="D63" s="7"/>
      <c r="E63" s="7"/>
      <c r="F63" s="68">
        <f>SUM(F59:F62)</f>
        <v>13879784</v>
      </c>
    </row>
    <row r="64" spans="1:7" x14ac:dyDescent="0.3">
      <c r="A64" s="100" t="s">
        <v>11</v>
      </c>
      <c r="B64" s="7"/>
      <c r="C64" s="7"/>
      <c r="D64" s="7"/>
      <c r="E64" s="7"/>
      <c r="F64" s="68"/>
    </row>
    <row r="65" spans="1:6" x14ac:dyDescent="0.3">
      <c r="A65" s="106" t="s">
        <v>31</v>
      </c>
      <c r="B65" s="107">
        <v>43187</v>
      </c>
      <c r="C65" s="23">
        <v>3113</v>
      </c>
      <c r="D65" s="23">
        <v>33063</v>
      </c>
      <c r="E65" s="7" t="s">
        <v>35</v>
      </c>
      <c r="F65" s="69">
        <v>104849.60000000001</v>
      </c>
    </row>
    <row r="66" spans="1:6" x14ac:dyDescent="0.3">
      <c r="A66" s="106"/>
      <c r="B66" s="107"/>
      <c r="C66" s="41">
        <v>3113</v>
      </c>
      <c r="D66" s="7"/>
      <c r="E66" s="7" t="s">
        <v>38</v>
      </c>
      <c r="F66" s="69">
        <v>108900</v>
      </c>
    </row>
    <row r="67" spans="1:6" x14ac:dyDescent="0.3">
      <c r="A67" s="106"/>
      <c r="B67" s="107"/>
      <c r="C67" s="41">
        <v>3722</v>
      </c>
      <c r="D67" s="7"/>
      <c r="E67" s="7" t="s">
        <v>39</v>
      </c>
      <c r="F67" s="69">
        <v>0</v>
      </c>
    </row>
    <row r="68" spans="1:6" x14ac:dyDescent="0.3">
      <c r="A68" s="106"/>
      <c r="B68" s="107"/>
      <c r="C68" s="41">
        <v>5512</v>
      </c>
      <c r="D68" s="7"/>
      <c r="E68" s="7" t="s">
        <v>39</v>
      </c>
      <c r="F68" s="69">
        <v>0</v>
      </c>
    </row>
    <row r="69" spans="1:6" x14ac:dyDescent="0.3">
      <c r="A69" s="99" t="s">
        <v>37</v>
      </c>
      <c r="B69" s="47"/>
      <c r="C69" s="47"/>
      <c r="D69" s="47"/>
      <c r="E69" s="47"/>
      <c r="F69" s="68">
        <f>SUM(F63:F68)</f>
        <v>14093533.6</v>
      </c>
    </row>
    <row r="70" spans="1:6" x14ac:dyDescent="0.3">
      <c r="A70" s="100" t="s">
        <v>9</v>
      </c>
      <c r="B70" s="47"/>
      <c r="C70" s="47"/>
      <c r="D70" s="47"/>
      <c r="E70" s="47"/>
      <c r="F70" s="68"/>
    </row>
    <row r="71" spans="1:6" x14ac:dyDescent="0.3">
      <c r="A71" s="115" t="s">
        <v>41</v>
      </c>
      <c r="B71" s="113">
        <v>43190</v>
      </c>
      <c r="C71" s="46">
        <v>3111</v>
      </c>
      <c r="D71" s="47"/>
      <c r="E71" s="44" t="s">
        <v>61</v>
      </c>
      <c r="F71" s="70">
        <v>309756</v>
      </c>
    </row>
    <row r="72" spans="1:6" x14ac:dyDescent="0.3">
      <c r="A72" s="115"/>
      <c r="B72" s="113"/>
      <c r="C72" s="46">
        <v>3113</v>
      </c>
      <c r="D72" s="47"/>
      <c r="E72" s="44" t="s">
        <v>62</v>
      </c>
      <c r="F72" s="70">
        <v>-309756</v>
      </c>
    </row>
    <row r="73" spans="1:6" x14ac:dyDescent="0.3">
      <c r="A73" s="99" t="s">
        <v>63</v>
      </c>
      <c r="B73" s="47"/>
      <c r="C73" s="47"/>
      <c r="D73" s="47"/>
      <c r="E73" s="47"/>
      <c r="F73" s="68">
        <f>SUM(F69:F72)</f>
        <v>14093533.6</v>
      </c>
    </row>
    <row r="74" spans="1:6" x14ac:dyDescent="0.3">
      <c r="A74" s="100" t="s">
        <v>9</v>
      </c>
      <c r="B74" s="47"/>
      <c r="C74" s="47"/>
      <c r="D74" s="47"/>
      <c r="E74" s="47"/>
      <c r="F74" s="68"/>
    </row>
    <row r="75" spans="1:6" x14ac:dyDescent="0.3">
      <c r="A75" s="115" t="s">
        <v>60</v>
      </c>
      <c r="B75" s="113">
        <v>43213</v>
      </c>
      <c r="C75" s="46">
        <v>1032</v>
      </c>
      <c r="D75" s="44"/>
      <c r="E75" s="44" t="s">
        <v>42</v>
      </c>
      <c r="F75" s="71">
        <v>15000</v>
      </c>
    </row>
    <row r="76" spans="1:6" x14ac:dyDescent="0.3">
      <c r="A76" s="115"/>
      <c r="B76" s="113"/>
      <c r="C76" s="46">
        <v>3421</v>
      </c>
      <c r="D76" s="44"/>
      <c r="E76" s="44" t="s">
        <v>39</v>
      </c>
      <c r="F76" s="72">
        <v>0</v>
      </c>
    </row>
    <row r="77" spans="1:6" x14ac:dyDescent="0.3">
      <c r="A77" s="115"/>
      <c r="B77" s="113"/>
      <c r="C77" s="46">
        <v>5512</v>
      </c>
      <c r="D77" s="44"/>
      <c r="E77" s="44" t="s">
        <v>39</v>
      </c>
      <c r="F77" s="72">
        <v>0</v>
      </c>
    </row>
    <row r="78" spans="1:6" x14ac:dyDescent="0.3">
      <c r="A78" s="115"/>
      <c r="B78" s="113"/>
      <c r="C78" s="46">
        <v>6399</v>
      </c>
      <c r="D78" s="44"/>
      <c r="E78" s="44" t="s">
        <v>39</v>
      </c>
      <c r="F78" s="72">
        <v>0</v>
      </c>
    </row>
    <row r="79" spans="1:6" x14ac:dyDescent="0.3">
      <c r="A79" s="99" t="s">
        <v>47</v>
      </c>
      <c r="B79" s="44"/>
      <c r="C79" s="44"/>
      <c r="D79" s="44"/>
      <c r="E79" s="44"/>
      <c r="F79" s="73">
        <f>SUM(F73:F78)</f>
        <v>14108533.6</v>
      </c>
    </row>
    <row r="80" spans="1:6" x14ac:dyDescent="0.3">
      <c r="A80" s="99"/>
      <c r="B80" s="44"/>
      <c r="C80" s="44"/>
      <c r="D80" s="44"/>
      <c r="E80" s="44"/>
      <c r="F80" s="73"/>
    </row>
    <row r="81" spans="1:6" x14ac:dyDescent="0.3">
      <c r="A81" s="100" t="s">
        <v>9</v>
      </c>
      <c r="B81" s="44"/>
      <c r="C81" s="44"/>
      <c r="D81" s="44"/>
      <c r="E81" s="44"/>
      <c r="F81" s="72"/>
    </row>
    <row r="82" spans="1:6" x14ac:dyDescent="0.3">
      <c r="A82" s="115" t="s">
        <v>64</v>
      </c>
      <c r="B82" s="113">
        <v>43222</v>
      </c>
      <c r="C82" s="46">
        <v>2219</v>
      </c>
      <c r="D82" s="44"/>
      <c r="E82" s="44" t="s">
        <v>39</v>
      </c>
      <c r="F82" s="72">
        <v>0</v>
      </c>
    </row>
    <row r="83" spans="1:6" x14ac:dyDescent="0.3">
      <c r="A83" s="115"/>
      <c r="B83" s="113"/>
      <c r="C83" s="46">
        <v>3421</v>
      </c>
      <c r="D83" s="44"/>
      <c r="E83" s="44" t="s">
        <v>39</v>
      </c>
      <c r="F83" s="72">
        <v>0</v>
      </c>
    </row>
    <row r="84" spans="1:6" x14ac:dyDescent="0.3">
      <c r="A84" s="115"/>
      <c r="B84" s="113"/>
      <c r="C84" s="46">
        <v>3722</v>
      </c>
      <c r="D84" s="44"/>
      <c r="E84" s="44" t="s">
        <v>39</v>
      </c>
      <c r="F84" s="72">
        <v>0</v>
      </c>
    </row>
    <row r="85" spans="1:6" x14ac:dyDescent="0.3">
      <c r="A85" s="99" t="s">
        <v>66</v>
      </c>
      <c r="B85" s="44"/>
      <c r="C85" s="44"/>
      <c r="D85" s="44"/>
      <c r="E85" s="44"/>
      <c r="F85" s="73">
        <f>SUM(F79:F84)</f>
        <v>14108533.6</v>
      </c>
    </row>
    <row r="86" spans="1:6" x14ac:dyDescent="0.3">
      <c r="A86" s="100" t="s">
        <v>11</v>
      </c>
      <c r="B86" s="44"/>
      <c r="C86" s="44"/>
      <c r="D86" s="44"/>
      <c r="E86" s="44"/>
      <c r="F86" s="72"/>
    </row>
    <row r="87" spans="1:6" x14ac:dyDescent="0.3">
      <c r="A87" s="106" t="s">
        <v>48</v>
      </c>
      <c r="B87" s="113">
        <v>43243</v>
      </c>
      <c r="C87" s="46">
        <v>1032</v>
      </c>
      <c r="D87" s="44"/>
      <c r="E87" s="44" t="s">
        <v>54</v>
      </c>
      <c r="F87" s="72">
        <v>85000</v>
      </c>
    </row>
    <row r="88" spans="1:6" x14ac:dyDescent="0.3">
      <c r="A88" s="106"/>
      <c r="B88" s="113"/>
      <c r="C88" s="51">
        <v>2321</v>
      </c>
      <c r="D88" s="7"/>
      <c r="E88" s="45" t="s">
        <v>53</v>
      </c>
      <c r="F88" s="74">
        <v>25937</v>
      </c>
    </row>
    <row r="89" spans="1:6" x14ac:dyDescent="0.3">
      <c r="A89" s="106"/>
      <c r="B89" s="113"/>
      <c r="C89" s="51">
        <v>3636</v>
      </c>
      <c r="D89" s="7"/>
      <c r="E89" s="45" t="s">
        <v>52</v>
      </c>
      <c r="F89" s="74">
        <v>444070</v>
      </c>
    </row>
    <row r="90" spans="1:6" x14ac:dyDescent="0.3">
      <c r="A90" s="99" t="s">
        <v>51</v>
      </c>
      <c r="B90" s="47"/>
      <c r="C90" s="47"/>
      <c r="D90" s="47"/>
      <c r="E90" s="47"/>
      <c r="F90" s="73">
        <f>SUM(F85:F89)</f>
        <v>14663540.6</v>
      </c>
    </row>
    <row r="91" spans="1:6" x14ac:dyDescent="0.3">
      <c r="A91" s="116" t="s">
        <v>11</v>
      </c>
      <c r="B91" s="117"/>
      <c r="C91" s="117"/>
      <c r="D91" s="117"/>
      <c r="E91" s="117"/>
      <c r="F91" s="74"/>
    </row>
    <row r="92" spans="1:6" x14ac:dyDescent="0.3">
      <c r="A92" s="106" t="s">
        <v>55</v>
      </c>
      <c r="B92" s="107">
        <v>43279</v>
      </c>
      <c r="C92" s="51">
        <v>3636</v>
      </c>
      <c r="D92" s="7"/>
      <c r="E92" s="45" t="s">
        <v>58</v>
      </c>
      <c r="F92" s="75">
        <v>50000</v>
      </c>
    </row>
    <row r="93" spans="1:6" x14ac:dyDescent="0.3">
      <c r="A93" s="106"/>
      <c r="B93" s="107"/>
      <c r="C93" s="51">
        <v>2219</v>
      </c>
      <c r="D93" s="7"/>
      <c r="E93" s="45" t="s">
        <v>59</v>
      </c>
      <c r="F93" s="76">
        <v>200000</v>
      </c>
    </row>
    <row r="94" spans="1:6" x14ac:dyDescent="0.3">
      <c r="A94" s="106"/>
      <c r="B94" s="107"/>
      <c r="C94" s="51">
        <v>2219</v>
      </c>
      <c r="D94" s="7"/>
      <c r="E94" s="45" t="s">
        <v>39</v>
      </c>
      <c r="F94" s="76">
        <v>0</v>
      </c>
    </row>
    <row r="95" spans="1:6" x14ac:dyDescent="0.3">
      <c r="A95" s="106"/>
      <c r="B95" s="107"/>
      <c r="C95" s="51">
        <v>3341</v>
      </c>
      <c r="D95" s="7"/>
      <c r="E95" s="45" t="s">
        <v>39</v>
      </c>
      <c r="F95" s="76">
        <v>0</v>
      </c>
    </row>
    <row r="96" spans="1:6" x14ac:dyDescent="0.3">
      <c r="A96" s="106"/>
      <c r="B96" s="107"/>
      <c r="C96" s="51">
        <v>3631</v>
      </c>
      <c r="D96" s="7"/>
      <c r="E96" s="45" t="s">
        <v>39</v>
      </c>
      <c r="F96" s="76">
        <v>0</v>
      </c>
    </row>
    <row r="97" spans="1:6" x14ac:dyDescent="0.3">
      <c r="A97" s="108" t="s">
        <v>57</v>
      </c>
      <c r="B97" s="109"/>
      <c r="C97" s="109"/>
      <c r="D97" s="109"/>
      <c r="E97" s="109"/>
      <c r="F97" s="73">
        <f>SUM(F90:F96)</f>
        <v>14913540.6</v>
      </c>
    </row>
    <row r="98" spans="1:6" x14ac:dyDescent="0.3">
      <c r="A98" s="116" t="s">
        <v>9</v>
      </c>
      <c r="B98" s="117"/>
      <c r="C98" s="117"/>
      <c r="D98" s="117"/>
      <c r="E98" s="117"/>
      <c r="F98" s="73"/>
    </row>
    <row r="99" spans="1:6" ht="15.75" customHeight="1" x14ac:dyDescent="0.3">
      <c r="A99" s="115" t="s">
        <v>67</v>
      </c>
      <c r="B99" s="107">
        <v>43313</v>
      </c>
      <c r="C99" s="51">
        <v>1031</v>
      </c>
      <c r="D99" s="7"/>
      <c r="E99" s="45" t="s">
        <v>39</v>
      </c>
      <c r="F99" s="76">
        <v>0</v>
      </c>
    </row>
    <row r="100" spans="1:6" x14ac:dyDescent="0.3">
      <c r="A100" s="115"/>
      <c r="B100" s="107"/>
      <c r="C100" s="51">
        <v>1036</v>
      </c>
      <c r="D100" s="7"/>
      <c r="E100" s="45" t="s">
        <v>71</v>
      </c>
      <c r="F100" s="76">
        <v>2753</v>
      </c>
    </row>
    <row r="101" spans="1:6" x14ac:dyDescent="0.3">
      <c r="A101" s="115"/>
      <c r="B101" s="107"/>
      <c r="C101" s="51">
        <v>2223</v>
      </c>
      <c r="D101" s="7"/>
      <c r="E101" s="45" t="s">
        <v>72</v>
      </c>
      <c r="F101" s="76">
        <v>4524</v>
      </c>
    </row>
    <row r="102" spans="1:6" x14ac:dyDescent="0.3">
      <c r="A102" s="115"/>
      <c r="B102" s="107"/>
      <c r="C102" s="51">
        <v>2321</v>
      </c>
      <c r="D102" s="7"/>
      <c r="E102" s="45" t="s">
        <v>39</v>
      </c>
      <c r="F102" s="76">
        <v>0</v>
      </c>
    </row>
    <row r="103" spans="1:6" x14ac:dyDescent="0.3">
      <c r="A103" s="115"/>
      <c r="B103" s="107"/>
      <c r="C103" s="51">
        <v>3111</v>
      </c>
      <c r="D103" s="7"/>
      <c r="E103" s="45" t="s">
        <v>73</v>
      </c>
      <c r="F103" s="76">
        <v>31000</v>
      </c>
    </row>
    <row r="104" spans="1:6" x14ac:dyDescent="0.3">
      <c r="A104" s="115"/>
      <c r="B104" s="107"/>
      <c r="C104" s="51">
        <v>3311</v>
      </c>
      <c r="D104" s="7"/>
      <c r="E104" s="45" t="s">
        <v>39</v>
      </c>
      <c r="F104" s="76">
        <v>0</v>
      </c>
    </row>
    <row r="105" spans="1:6" x14ac:dyDescent="0.3">
      <c r="A105" s="115"/>
      <c r="B105" s="107"/>
      <c r="C105" s="51">
        <v>3330</v>
      </c>
      <c r="D105" s="7"/>
      <c r="E105" s="45" t="s">
        <v>74</v>
      </c>
      <c r="F105" s="76">
        <v>7150</v>
      </c>
    </row>
    <row r="106" spans="1:6" x14ac:dyDescent="0.3">
      <c r="A106" s="115"/>
      <c r="B106" s="107"/>
      <c r="C106" s="51">
        <v>3421</v>
      </c>
      <c r="D106" s="7"/>
      <c r="E106" s="45" t="s">
        <v>75</v>
      </c>
      <c r="F106" s="76">
        <v>241</v>
      </c>
    </row>
    <row r="107" spans="1:6" x14ac:dyDescent="0.3">
      <c r="A107" s="115"/>
      <c r="B107" s="107"/>
      <c r="C107" s="51">
        <v>3421</v>
      </c>
      <c r="D107" s="7"/>
      <c r="E107" s="45" t="s">
        <v>76</v>
      </c>
      <c r="F107" s="76">
        <v>0</v>
      </c>
    </row>
    <row r="108" spans="1:6" x14ac:dyDescent="0.3">
      <c r="A108" s="115"/>
      <c r="B108" s="107"/>
      <c r="C108" s="51">
        <v>3631</v>
      </c>
      <c r="D108" s="7"/>
      <c r="E108" s="45" t="s">
        <v>39</v>
      </c>
      <c r="F108" s="76">
        <v>0</v>
      </c>
    </row>
    <row r="109" spans="1:6" x14ac:dyDescent="0.3">
      <c r="A109" s="115"/>
      <c r="B109" s="107"/>
      <c r="C109" s="51">
        <v>3639</v>
      </c>
      <c r="D109" s="7"/>
      <c r="E109" s="45" t="s">
        <v>39</v>
      </c>
      <c r="F109" s="76">
        <v>0</v>
      </c>
    </row>
    <row r="110" spans="1:6" x14ac:dyDescent="0.3">
      <c r="A110" s="115"/>
      <c r="B110" s="107"/>
      <c r="C110" s="51">
        <v>3722</v>
      </c>
      <c r="D110" s="7"/>
      <c r="E110" s="45" t="s">
        <v>65</v>
      </c>
      <c r="F110" s="76">
        <v>13000</v>
      </c>
    </row>
    <row r="111" spans="1:6" x14ac:dyDescent="0.3">
      <c r="A111" s="115"/>
      <c r="B111" s="107"/>
      <c r="C111" s="51">
        <v>5512</v>
      </c>
      <c r="D111" s="7"/>
      <c r="E111" s="45" t="s">
        <v>39</v>
      </c>
      <c r="F111" s="76">
        <v>0</v>
      </c>
    </row>
    <row r="112" spans="1:6" x14ac:dyDescent="0.3">
      <c r="A112" s="115"/>
      <c r="B112" s="107"/>
      <c r="C112" s="51">
        <v>6171</v>
      </c>
      <c r="D112" s="7"/>
      <c r="E112" s="45" t="s">
        <v>39</v>
      </c>
      <c r="F112" s="76">
        <v>0</v>
      </c>
    </row>
    <row r="113" spans="1:6" x14ac:dyDescent="0.3">
      <c r="A113" s="115"/>
      <c r="B113" s="107"/>
      <c r="C113" s="51">
        <v>6399</v>
      </c>
      <c r="D113" s="7"/>
      <c r="E113" s="45" t="s">
        <v>77</v>
      </c>
      <c r="F113" s="76">
        <v>76000</v>
      </c>
    </row>
    <row r="114" spans="1:6" x14ac:dyDescent="0.3">
      <c r="A114" s="108" t="s">
        <v>70</v>
      </c>
      <c r="B114" s="109"/>
      <c r="C114" s="109"/>
      <c r="D114" s="109"/>
      <c r="E114" s="109"/>
      <c r="F114" s="73">
        <f>SUM(F97:F113)</f>
        <v>15048208.6</v>
      </c>
    </row>
    <row r="115" spans="1:6" x14ac:dyDescent="0.3">
      <c r="A115" s="116" t="s">
        <v>11</v>
      </c>
      <c r="B115" s="117"/>
      <c r="C115" s="117"/>
      <c r="D115" s="117"/>
      <c r="E115" s="117"/>
      <c r="F115" s="77"/>
    </row>
    <row r="116" spans="1:6" ht="15.75" customHeight="1" x14ac:dyDescent="0.3">
      <c r="A116" s="106" t="s">
        <v>78</v>
      </c>
      <c r="B116" s="107">
        <v>43363</v>
      </c>
      <c r="C116" s="52">
        <v>1032</v>
      </c>
      <c r="D116" s="7"/>
      <c r="E116" s="45" t="s">
        <v>82</v>
      </c>
      <c r="F116" s="76">
        <v>100000</v>
      </c>
    </row>
    <row r="117" spans="1:6" x14ac:dyDescent="0.3">
      <c r="A117" s="106"/>
      <c r="B117" s="107"/>
      <c r="C117" s="52">
        <v>2212</v>
      </c>
      <c r="D117" s="7"/>
      <c r="E117" s="45" t="s">
        <v>83</v>
      </c>
      <c r="F117" s="76">
        <v>20000</v>
      </c>
    </row>
    <row r="118" spans="1:6" x14ac:dyDescent="0.3">
      <c r="A118" s="106"/>
      <c r="B118" s="107"/>
      <c r="C118" s="52">
        <v>2212</v>
      </c>
      <c r="D118" s="7"/>
      <c r="E118" s="53" t="s">
        <v>84</v>
      </c>
      <c r="F118" s="76">
        <v>380000</v>
      </c>
    </row>
    <row r="119" spans="1:6" x14ac:dyDescent="0.3">
      <c r="A119" s="106"/>
      <c r="B119" s="107"/>
      <c r="C119" s="52">
        <v>2321</v>
      </c>
      <c r="D119" s="7"/>
      <c r="E119" s="7" t="s">
        <v>85</v>
      </c>
      <c r="F119" s="76">
        <v>14000</v>
      </c>
    </row>
    <row r="120" spans="1:6" x14ac:dyDescent="0.3">
      <c r="A120" s="106"/>
      <c r="B120" s="107"/>
      <c r="C120" s="52">
        <v>3330</v>
      </c>
      <c r="D120" s="7"/>
      <c r="E120" s="7" t="s">
        <v>86</v>
      </c>
      <c r="F120" s="76">
        <v>3500</v>
      </c>
    </row>
    <row r="121" spans="1:6" x14ac:dyDescent="0.3">
      <c r="A121" s="106"/>
      <c r="B121" s="107"/>
      <c r="C121" s="52">
        <v>3421</v>
      </c>
      <c r="D121" s="7"/>
      <c r="E121" s="7" t="s">
        <v>75</v>
      </c>
      <c r="F121" s="76">
        <v>10000</v>
      </c>
    </row>
    <row r="122" spans="1:6" x14ac:dyDescent="0.3">
      <c r="A122" s="106"/>
      <c r="B122" s="107"/>
      <c r="C122" s="52">
        <v>3635</v>
      </c>
      <c r="D122" s="7"/>
      <c r="E122" s="7" t="s">
        <v>89</v>
      </c>
      <c r="F122" s="76">
        <v>171820</v>
      </c>
    </row>
    <row r="123" spans="1:6" x14ac:dyDescent="0.3">
      <c r="A123" s="106"/>
      <c r="B123" s="107"/>
      <c r="C123" s="52">
        <v>3639</v>
      </c>
      <c r="D123" s="7"/>
      <c r="E123" s="7" t="s">
        <v>29</v>
      </c>
      <c r="F123" s="76">
        <v>907000</v>
      </c>
    </row>
    <row r="124" spans="1:6" x14ac:dyDescent="0.3">
      <c r="A124" s="106"/>
      <c r="B124" s="107"/>
      <c r="C124" s="52">
        <v>5512</v>
      </c>
      <c r="D124" s="7"/>
      <c r="E124" s="7" t="s">
        <v>87</v>
      </c>
      <c r="F124" s="76">
        <v>15000</v>
      </c>
    </row>
    <row r="125" spans="1:6" x14ac:dyDescent="0.3">
      <c r="A125" s="106"/>
      <c r="B125" s="107"/>
      <c r="C125" s="52">
        <v>5512</v>
      </c>
      <c r="D125" s="7"/>
      <c r="E125" s="7" t="s">
        <v>88</v>
      </c>
      <c r="F125" s="76">
        <v>-236988</v>
      </c>
    </row>
    <row r="126" spans="1:6" x14ac:dyDescent="0.3">
      <c r="A126" s="106"/>
      <c r="B126" s="107"/>
      <c r="C126" s="52">
        <v>6399</v>
      </c>
      <c r="D126" s="7"/>
      <c r="E126" s="7" t="s">
        <v>77</v>
      </c>
      <c r="F126" s="76">
        <v>100000</v>
      </c>
    </row>
    <row r="127" spans="1:6" x14ac:dyDescent="0.3">
      <c r="A127" s="108" t="s">
        <v>81</v>
      </c>
      <c r="B127" s="109"/>
      <c r="C127" s="109"/>
      <c r="D127" s="109"/>
      <c r="E127" s="109"/>
      <c r="F127" s="73">
        <f>SUM(F114:F126)</f>
        <v>16532540.6</v>
      </c>
    </row>
    <row r="128" spans="1:6" ht="15.6" x14ac:dyDescent="0.3">
      <c r="A128" s="78" t="s">
        <v>90</v>
      </c>
      <c r="B128" s="54">
        <v>43368</v>
      </c>
      <c r="C128" s="55">
        <v>6115</v>
      </c>
      <c r="D128" s="52">
        <v>98187</v>
      </c>
      <c r="E128" s="56" t="s">
        <v>91</v>
      </c>
      <c r="F128" s="76">
        <v>30000</v>
      </c>
    </row>
    <row r="129" spans="1:6" x14ac:dyDescent="0.3">
      <c r="A129" s="108" t="s">
        <v>92</v>
      </c>
      <c r="B129" s="109"/>
      <c r="C129" s="109"/>
      <c r="D129" s="109"/>
      <c r="E129" s="109"/>
      <c r="F129" s="73">
        <f>SUM(F127:F128)</f>
        <v>16562540.6</v>
      </c>
    </row>
    <row r="130" spans="1:6" ht="15.75" customHeight="1" x14ac:dyDescent="0.3">
      <c r="A130" s="115" t="s">
        <v>98</v>
      </c>
      <c r="B130" s="107">
        <v>43388</v>
      </c>
      <c r="C130" s="55">
        <v>3341</v>
      </c>
      <c r="D130" s="7"/>
      <c r="E130" s="56" t="s">
        <v>39</v>
      </c>
      <c r="F130" s="76">
        <v>0</v>
      </c>
    </row>
    <row r="131" spans="1:6" x14ac:dyDescent="0.3">
      <c r="A131" s="115"/>
      <c r="B131" s="107"/>
      <c r="C131" s="55">
        <v>6171</v>
      </c>
      <c r="D131" s="7"/>
      <c r="E131" s="56" t="s">
        <v>39</v>
      </c>
      <c r="F131" s="79">
        <v>0</v>
      </c>
    </row>
    <row r="132" spans="1:6" x14ac:dyDescent="0.3">
      <c r="A132" s="108" t="s">
        <v>104</v>
      </c>
      <c r="B132" s="109"/>
      <c r="C132" s="109"/>
      <c r="D132" s="109"/>
      <c r="E132" s="109"/>
      <c r="F132" s="73">
        <f>SUM(F129:F131)</f>
        <v>16562540.6</v>
      </c>
    </row>
    <row r="133" spans="1:6" x14ac:dyDescent="0.3">
      <c r="A133" s="106" t="s">
        <v>101</v>
      </c>
      <c r="B133" s="107">
        <v>43405</v>
      </c>
      <c r="C133" s="55">
        <v>3632</v>
      </c>
      <c r="D133" s="7"/>
      <c r="E133" s="56" t="s">
        <v>105</v>
      </c>
      <c r="F133" s="80">
        <v>6000</v>
      </c>
    </row>
    <row r="134" spans="1:6" x14ac:dyDescent="0.3">
      <c r="A134" s="106"/>
      <c r="B134" s="107"/>
      <c r="C134" s="55">
        <v>3636</v>
      </c>
      <c r="D134" s="7"/>
      <c r="E134" s="56" t="s">
        <v>106</v>
      </c>
      <c r="F134" s="69">
        <v>209200</v>
      </c>
    </row>
    <row r="135" spans="1:6" x14ac:dyDescent="0.3">
      <c r="A135" s="106"/>
      <c r="B135" s="107"/>
      <c r="C135" s="55">
        <v>3113</v>
      </c>
      <c r="D135" s="7"/>
      <c r="E135" s="56" t="s">
        <v>107</v>
      </c>
      <c r="F135" s="69">
        <v>24200</v>
      </c>
    </row>
    <row r="136" spans="1:6" x14ac:dyDescent="0.3">
      <c r="A136" s="106"/>
      <c r="B136" s="107"/>
      <c r="C136" s="55">
        <v>3722</v>
      </c>
      <c r="D136" s="7"/>
      <c r="E136" s="56" t="s">
        <v>108</v>
      </c>
      <c r="F136" s="69">
        <v>6000</v>
      </c>
    </row>
    <row r="137" spans="1:6" x14ac:dyDescent="0.3">
      <c r="A137" s="108" t="s">
        <v>103</v>
      </c>
      <c r="B137" s="109"/>
      <c r="C137" s="109"/>
      <c r="D137" s="109"/>
      <c r="E137" s="109"/>
      <c r="F137" s="81">
        <f>SUM(F132:F136)</f>
        <v>16807940.600000001</v>
      </c>
    </row>
    <row r="138" spans="1:6" ht="15.6" x14ac:dyDescent="0.3">
      <c r="A138" s="82" t="s">
        <v>109</v>
      </c>
      <c r="B138" s="64">
        <v>43416</v>
      </c>
      <c r="C138" s="7"/>
      <c r="D138" s="7"/>
      <c r="E138" s="56" t="s">
        <v>39</v>
      </c>
      <c r="F138" s="69">
        <v>0</v>
      </c>
    </row>
    <row r="139" spans="1:6" x14ac:dyDescent="0.3">
      <c r="A139" s="102" t="s">
        <v>110</v>
      </c>
      <c r="B139" s="103"/>
      <c r="C139" s="103"/>
      <c r="D139" s="103"/>
      <c r="E139" s="103"/>
      <c r="F139" s="101">
        <f>SUM(F137:F138)</f>
        <v>16807940.600000001</v>
      </c>
    </row>
    <row r="140" spans="1:6" x14ac:dyDescent="0.3">
      <c r="F140" s="58"/>
    </row>
    <row r="141" spans="1:6" x14ac:dyDescent="0.3">
      <c r="F141" s="58"/>
    </row>
    <row r="142" spans="1:6" x14ac:dyDescent="0.3">
      <c r="F142" s="58"/>
    </row>
    <row r="143" spans="1:6" x14ac:dyDescent="0.3">
      <c r="F143" s="58"/>
    </row>
  </sheetData>
  <mergeCells count="61">
    <mergeCell ref="A98:E98"/>
    <mergeCell ref="A48:E48"/>
    <mergeCell ref="A130:A131"/>
    <mergeCell ref="B130:B131"/>
    <mergeCell ref="A99:A113"/>
    <mergeCell ref="B99:B113"/>
    <mergeCell ref="A97:E97"/>
    <mergeCell ref="A75:A78"/>
    <mergeCell ref="B75:B78"/>
    <mergeCell ref="A91:E91"/>
    <mergeCell ref="A92:A96"/>
    <mergeCell ref="B22:B25"/>
    <mergeCell ref="A22:A25"/>
    <mergeCell ref="A32:E32"/>
    <mergeCell ref="A40:A42"/>
    <mergeCell ref="B40:B42"/>
    <mergeCell ref="A36:A37"/>
    <mergeCell ref="B36:B37"/>
    <mergeCell ref="A39:E39"/>
    <mergeCell ref="A7:E7"/>
    <mergeCell ref="A11:E11"/>
    <mergeCell ref="A12:A14"/>
    <mergeCell ref="B12:B14"/>
    <mergeCell ref="A60:E60"/>
    <mergeCell ref="A52:E52"/>
    <mergeCell ref="A53:E53"/>
    <mergeCell ref="A54:A58"/>
    <mergeCell ref="B54:B58"/>
    <mergeCell ref="A59:E59"/>
    <mergeCell ref="A8:E8"/>
    <mergeCell ref="A10:E10"/>
    <mergeCell ref="A28:A30"/>
    <mergeCell ref="B28:B30"/>
    <mergeCell ref="A17:A19"/>
    <mergeCell ref="B17:B19"/>
    <mergeCell ref="A43:E43"/>
    <mergeCell ref="A87:A89"/>
    <mergeCell ref="B87:B89"/>
    <mergeCell ref="A129:E129"/>
    <mergeCell ref="A44:A45"/>
    <mergeCell ref="B44:B45"/>
    <mergeCell ref="A46:E46"/>
    <mergeCell ref="A82:A84"/>
    <mergeCell ref="B82:B84"/>
    <mergeCell ref="A116:A126"/>
    <mergeCell ref="B116:B126"/>
    <mergeCell ref="A115:E115"/>
    <mergeCell ref="A127:E127"/>
    <mergeCell ref="B92:B96"/>
    <mergeCell ref="A71:A72"/>
    <mergeCell ref="B71:B72"/>
    <mergeCell ref="A139:E139"/>
    <mergeCell ref="A133:A136"/>
    <mergeCell ref="B133:B136"/>
    <mergeCell ref="A137:E137"/>
    <mergeCell ref="A65:A68"/>
    <mergeCell ref="B65:B68"/>
    <mergeCell ref="A61:A62"/>
    <mergeCell ref="B61:B62"/>
    <mergeCell ref="A132:E132"/>
    <mergeCell ref="A114:E1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2018-12-03T09:48:38Z</dcterms:modified>
</cp:coreProperties>
</file>