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160" windowHeight="9024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F72" i="1" l="1"/>
  <c r="F10" i="1" l="1"/>
  <c r="F15" i="1" s="1"/>
  <c r="F20" i="1" s="1"/>
  <c r="F26" i="1" s="1"/>
  <c r="F31" i="1" s="1"/>
  <c r="F34" i="1" s="1"/>
  <c r="F38" i="1" s="1"/>
  <c r="F43" i="1" s="1"/>
  <c r="F46" i="1" s="1"/>
  <c r="F48" i="1" s="1"/>
  <c r="F56" i="1" s="1"/>
  <c r="F61" i="1" s="1"/>
  <c r="F76" i="1" l="1"/>
  <c r="F82" i="1" s="1"/>
  <c r="F86" i="1" s="1"/>
  <c r="F92" i="1" s="1"/>
  <c r="F98" i="1" s="1"/>
  <c r="F103" i="1" s="1"/>
  <c r="F110" i="1" s="1"/>
  <c r="F127" i="1" s="1"/>
  <c r="F140" i="1" s="1"/>
  <c r="F142" i="1" s="1"/>
  <c r="F145" i="1" s="1"/>
  <c r="F150" i="1" s="1"/>
  <c r="F152" i="1" s="1"/>
  <c r="F157" i="1" s="1"/>
</calcChain>
</file>

<file path=xl/sharedStrings.xml><?xml version="1.0" encoding="utf-8"?>
<sst xmlns="http://schemas.openxmlformats.org/spreadsheetml/2006/main" count="211" uniqueCount="129">
  <si>
    <t>Obec Slatina nad Zdobnicí</t>
  </si>
  <si>
    <t>IČ 00275395</t>
  </si>
  <si>
    <t xml:space="preserve"> </t>
  </si>
  <si>
    <t>PŘÍJMY</t>
  </si>
  <si>
    <t>Číslo opatř.</t>
  </si>
  <si>
    <t>Dne</t>
  </si>
  <si>
    <t>UZ</t>
  </si>
  <si>
    <t>Popis rozpočt. opatření</t>
  </si>
  <si>
    <t>Částka</t>
  </si>
  <si>
    <t>Úprava SR dle rozhodnutí starosty :</t>
  </si>
  <si>
    <t>Úprava SR dle rozhodnutí ZO:</t>
  </si>
  <si>
    <t>Úprava SR dle rozhodnutí ZO :</t>
  </si>
  <si>
    <t>prodej obecních pozemků</t>
  </si>
  <si>
    <t>VÝDAJE  :</t>
  </si>
  <si>
    <t>Změny schváleného rozpočtu v roce 2018</t>
  </si>
  <si>
    <t xml:space="preserve">v Kč </t>
  </si>
  <si>
    <t>Z/101</t>
  </si>
  <si>
    <t>rekonstrukce ve školní družině</t>
  </si>
  <si>
    <t>vratka nájemného In Vallery</t>
  </si>
  <si>
    <t>popl.za zřízení majetkového účtu</t>
  </si>
  <si>
    <t>vratka,volby do PS v 2017</t>
  </si>
  <si>
    <t>výdaje na voby prezidenta ČR</t>
  </si>
  <si>
    <t>stav UR k 2.2.2018 :</t>
  </si>
  <si>
    <t>RO/201</t>
  </si>
  <si>
    <t>poplatky za hroby</t>
  </si>
  <si>
    <t>pol. 1122</t>
  </si>
  <si>
    <t>daň z příjmu PO za obec</t>
  </si>
  <si>
    <t>stav UR k 13.3.2018 :</t>
  </si>
  <si>
    <t xml:space="preserve">schválený rozpočet na rok 2018 </t>
  </si>
  <si>
    <t>nákup pozemků</t>
  </si>
  <si>
    <t>zřízení majetkového účtu</t>
  </si>
  <si>
    <t>RO/202</t>
  </si>
  <si>
    <t>pol.4112</t>
  </si>
  <si>
    <t>dotace na místní správu</t>
  </si>
  <si>
    <t>pol.4116</t>
  </si>
  <si>
    <t>dotace pro ZŠ a MŠ</t>
  </si>
  <si>
    <t>věc.břem.Energomontáže Votr.</t>
  </si>
  <si>
    <t>stav UR k 28.3.2018 :</t>
  </si>
  <si>
    <t>administace dotace na tělocvičnu</t>
  </si>
  <si>
    <t>oprava v položkách</t>
  </si>
  <si>
    <t>Úprava dle rozhodnutí starosty :</t>
  </si>
  <si>
    <t>Z/102</t>
  </si>
  <si>
    <t>lesní hospodářství</t>
  </si>
  <si>
    <t>Slatinský zpravodaj</t>
  </si>
  <si>
    <t>prodej pozemku</t>
  </si>
  <si>
    <t>pol. 4112</t>
  </si>
  <si>
    <t>příspěvek na místní správu</t>
  </si>
  <si>
    <t>stav UR k 23.4.2018 :</t>
  </si>
  <si>
    <t>RO/203</t>
  </si>
  <si>
    <t>stočné</t>
  </si>
  <si>
    <t>prodej pozemků</t>
  </si>
  <si>
    <t>stav UR k 23.5.2018 :</t>
  </si>
  <si>
    <t>projekt na zasíťování parcel</t>
  </si>
  <si>
    <t>kanalizace - oprava</t>
  </si>
  <si>
    <t>lesní hospodářství - služby</t>
  </si>
  <si>
    <t>RO/204</t>
  </si>
  <si>
    <t>železný odpad</t>
  </si>
  <si>
    <t>stav UR k 28.6.2018 :</t>
  </si>
  <si>
    <t>zasíťování parcel</t>
  </si>
  <si>
    <t>oprava komunikace</t>
  </si>
  <si>
    <t>Z/103</t>
  </si>
  <si>
    <t>školní družina</t>
  </si>
  <si>
    <t>ZŠ a MŠ</t>
  </si>
  <si>
    <t>stav UR k 31.3.2018 :</t>
  </si>
  <si>
    <t>Z/104</t>
  </si>
  <si>
    <t>komunální odpad</t>
  </si>
  <si>
    <t>stav UR k 2.5.2018</t>
  </si>
  <si>
    <t>Z/105</t>
  </si>
  <si>
    <t>odvody za odnětí půdy</t>
  </si>
  <si>
    <t>železný šrot</t>
  </si>
  <si>
    <t>stav UR k 1.8.2018 :</t>
  </si>
  <si>
    <t>správa les.hospodářství</t>
  </si>
  <si>
    <t>oprava radaru</t>
  </si>
  <si>
    <t>rekonstrukce ŠD</t>
  </si>
  <si>
    <t>příspěvek církvi - kostelní věž</t>
  </si>
  <si>
    <t>volný čas dětí</t>
  </si>
  <si>
    <t>oprava  v položkách</t>
  </si>
  <si>
    <t>platba DPH</t>
  </si>
  <si>
    <t>RO/205</t>
  </si>
  <si>
    <t>DPH</t>
  </si>
  <si>
    <t>lesní hospodářství prodej dřeva</t>
  </si>
  <si>
    <t>stav UR k 20.9.2018 :</t>
  </si>
  <si>
    <t>lesní hospodářství - nákup služeb</t>
  </si>
  <si>
    <t>zimní údržba cest</t>
  </si>
  <si>
    <t>opravy cest do Zdobnice a do Obory</t>
  </si>
  <si>
    <t>kanalizace - rozbory</t>
  </si>
  <si>
    <t>dar církvi na sítě na kostel.věž</t>
  </si>
  <si>
    <t>pojistka na hasiče.doprav.auto</t>
  </si>
  <si>
    <t>snížená cena dopravního auta</t>
  </si>
  <si>
    <t>nový územní plán</t>
  </si>
  <si>
    <t>Z/106</t>
  </si>
  <si>
    <t>volby do ZO</t>
  </si>
  <si>
    <t>stav UR k 25.9.2018 :</t>
  </si>
  <si>
    <t>pol.1334</t>
  </si>
  <si>
    <t>pol.1211</t>
  </si>
  <si>
    <t>Paragraf, položka</t>
  </si>
  <si>
    <t>pol.1111</t>
  </si>
  <si>
    <t>volby prezidenta</t>
  </si>
  <si>
    <t>komunální volby</t>
  </si>
  <si>
    <t>Z/107</t>
  </si>
  <si>
    <t>pol.4222</t>
  </si>
  <si>
    <t>dotace tranzit hasiči</t>
  </si>
  <si>
    <t>stav UR k 31.10.2018 :</t>
  </si>
  <si>
    <t>RO/206</t>
  </si>
  <si>
    <t>pol.4111</t>
  </si>
  <si>
    <t>daň z příjmů FO</t>
  </si>
  <si>
    <t>pol.1511</t>
  </si>
  <si>
    <t>daň z nemovitých věcí</t>
  </si>
  <si>
    <t>nájem za KBTV</t>
  </si>
  <si>
    <t>nájem hřiště</t>
  </si>
  <si>
    <t>příjem od EKO-KOMU za tříd.odp.</t>
  </si>
  <si>
    <t>místní správa</t>
  </si>
  <si>
    <t>stav UR k 1.11.2018 :</t>
  </si>
  <si>
    <t>stav UR k 15.10.2018 :</t>
  </si>
  <si>
    <t>vývoz kontejneru-hřbitov</t>
  </si>
  <si>
    <t>přípojky-parcely Rybízovna</t>
  </si>
  <si>
    <t>žádost o dotaci-tělocvična</t>
  </si>
  <si>
    <t>známky na svoz KO-odpady</t>
  </si>
  <si>
    <t>Z/108</t>
  </si>
  <si>
    <t>stav UR k 12.11.2018 :</t>
  </si>
  <si>
    <t>RO/207</t>
  </si>
  <si>
    <t>pol.1113</t>
  </si>
  <si>
    <t>daň z příjmů FO vyb.srážkou</t>
  </si>
  <si>
    <t>věcné břemeno ČEZ</t>
  </si>
  <si>
    <t>stav UR k 20.11.2018 :</t>
  </si>
  <si>
    <t>penále za projekt zateplení OÚ</t>
  </si>
  <si>
    <t>sběr komun. odpadu</t>
  </si>
  <si>
    <t>sběr tříděného odpadu</t>
  </si>
  <si>
    <t>veřejné osvětlení opravy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</si>
</sst>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0_ ;\-#,##0.00\ 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A44A"/>
      <name val="Calibri"/>
      <family val="2"/>
      <charset val="238"/>
      <scheme val="minor"/>
    </font>
    <font>
      <b/>
      <sz val="11"/>
      <color rgb="FF008A3E"/>
      <name val="Calibri"/>
      <family val="2"/>
      <charset val="238"/>
      <scheme val="minor"/>
    </font>
    <font>
      <b/>
      <sz val="12"/>
      <color rgb="FF00518E"/>
      <name val="Calibri"/>
      <family val="2"/>
      <charset val="238"/>
      <scheme val="minor"/>
    </font>
    <font>
      <b/>
      <sz val="12"/>
      <color rgb="FF7030A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3" tint="-0.249977111117893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b/>
      <sz val="12"/>
      <color rgb="FF00206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2" borderId="1" applyNumberFormat="0" applyAlignment="0" applyProtection="0"/>
  </cellStyleXfs>
  <cellXfs count="173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right"/>
    </xf>
    <xf numFmtId="0" fontId="10" fillId="0" borderId="0" xfId="0" applyFont="1"/>
    <xf numFmtId="0" fontId="0" fillId="0" borderId="7" xfId="0" applyBorder="1"/>
    <xf numFmtId="43" fontId="0" fillId="0" borderId="5" xfId="0" applyNumberFormat="1" applyBorder="1" applyAlignment="1">
      <alignment horizontal="right" wrapText="1"/>
    </xf>
    <xf numFmtId="43" fontId="2" fillId="0" borderId="5" xfId="0" applyNumberFormat="1" applyFont="1" applyBorder="1" applyAlignment="1">
      <alignment horizontal="right" wrapText="1"/>
    </xf>
    <xf numFmtId="0" fontId="0" fillId="4" borderId="7" xfId="0" applyFont="1" applyFill="1" applyBorder="1" applyAlignment="1">
      <alignment horizontal="center" vertical="center"/>
    </xf>
    <xf numFmtId="0" fontId="0" fillId="4" borderId="7" xfId="0" applyFont="1" applyFill="1" applyBorder="1" applyAlignment="1">
      <alignment horizontal="left" vertical="center"/>
    </xf>
    <xf numFmtId="0" fontId="13" fillId="4" borderId="3" xfId="0" applyFont="1" applyFill="1" applyBorder="1" applyAlignment="1">
      <alignment horizontal="left" vertical="center"/>
    </xf>
    <xf numFmtId="0" fontId="14" fillId="4" borderId="3" xfId="0" applyFont="1" applyFill="1" applyBorder="1" applyAlignment="1">
      <alignment horizontal="left" vertical="center"/>
    </xf>
    <xf numFmtId="0" fontId="13" fillId="4" borderId="4" xfId="0" applyFont="1" applyFill="1" applyBorder="1" applyAlignment="1">
      <alignment horizontal="left" vertical="center"/>
    </xf>
    <xf numFmtId="0" fontId="16" fillId="0" borderId="0" xfId="0" applyFont="1" applyBorder="1"/>
    <xf numFmtId="0" fontId="0" fillId="0" borderId="0" xfId="0" applyFont="1" applyBorder="1"/>
    <xf numFmtId="0" fontId="17" fillId="4" borderId="0" xfId="0" applyFont="1" applyFill="1" applyBorder="1"/>
    <xf numFmtId="43" fontId="11" fillId="4" borderId="5" xfId="2" applyNumberFormat="1" applyFont="1" applyFill="1" applyBorder="1" applyAlignment="1"/>
    <xf numFmtId="0" fontId="13" fillId="4" borderId="7" xfId="2" applyFont="1" applyFill="1" applyBorder="1" applyAlignment="1">
      <alignment horizontal="center" vertical="center" wrapText="1"/>
    </xf>
    <xf numFmtId="0" fontId="13" fillId="4" borderId="7" xfId="2" applyFont="1" applyFill="1" applyBorder="1" applyAlignment="1">
      <alignment horizontal="left" wrapText="1"/>
    </xf>
    <xf numFmtId="43" fontId="13" fillId="4" borderId="5" xfId="2" applyNumberFormat="1" applyFont="1" applyFill="1" applyBorder="1" applyAlignment="1">
      <alignment horizontal="right" wrapText="1"/>
    </xf>
    <xf numFmtId="0" fontId="0" fillId="0" borderId="5" xfId="0" applyBorder="1" applyAlignment="1"/>
    <xf numFmtId="0" fontId="0" fillId="0" borderId="7" xfId="0" applyBorder="1" applyAlignment="1">
      <alignment horizontal="center" vertical="center"/>
    </xf>
    <xf numFmtId="0" fontId="18" fillId="0" borderId="7" xfId="0" applyFont="1" applyBorder="1"/>
    <xf numFmtId="43" fontId="0" fillId="0" borderId="0" xfId="0" applyNumberFormat="1"/>
    <xf numFmtId="0" fontId="1" fillId="4" borderId="4" xfId="0" applyFont="1" applyFill="1" applyBorder="1" applyAlignment="1">
      <alignment horizontal="left" vertical="center"/>
    </xf>
    <xf numFmtId="0" fontId="1" fillId="4" borderId="7" xfId="0" applyFont="1" applyFill="1" applyBorder="1" applyAlignment="1">
      <alignment horizontal="left" vertical="center"/>
    </xf>
    <xf numFmtId="0" fontId="1" fillId="4" borderId="7" xfId="0" applyFont="1" applyFill="1" applyBorder="1" applyAlignment="1">
      <alignment horizontal="center" vertical="center"/>
    </xf>
    <xf numFmtId="0" fontId="0" fillId="0" borderId="4" xfId="0" applyFill="1" applyBorder="1"/>
    <xf numFmtId="0" fontId="5" fillId="4" borderId="7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43" fontId="11" fillId="3" borderId="16" xfId="1" applyFont="1" applyFill="1" applyBorder="1" applyAlignment="1">
      <alignment horizontal="center" wrapText="1"/>
    </xf>
    <xf numFmtId="43" fontId="11" fillId="3" borderId="17" xfId="1" applyFont="1" applyFill="1" applyBorder="1" applyAlignment="1">
      <alignment horizontal="center"/>
    </xf>
    <xf numFmtId="43" fontId="11" fillId="3" borderId="17" xfId="1" applyFont="1" applyFill="1" applyBorder="1" applyAlignment="1">
      <alignment horizontal="center" wrapText="1"/>
    </xf>
    <xf numFmtId="43" fontId="11" fillId="3" borderId="18" xfId="1" applyFont="1" applyFill="1" applyBorder="1" applyAlignment="1">
      <alignment horizontal="center"/>
    </xf>
    <xf numFmtId="14" fontId="13" fillId="4" borderId="7" xfId="2" applyNumberFormat="1" applyFont="1" applyFill="1" applyBorder="1" applyAlignment="1">
      <alignment horizontal="left" wrapText="1"/>
    </xf>
    <xf numFmtId="43" fontId="12" fillId="4" borderId="5" xfId="2" applyNumberFormat="1" applyFont="1" applyFill="1" applyBorder="1" applyAlignment="1">
      <alignment horizontal="right" wrapText="1"/>
    </xf>
    <xf numFmtId="0" fontId="13" fillId="4" borderId="7" xfId="0" applyFont="1" applyFill="1" applyBorder="1" applyAlignment="1">
      <alignment horizontal="left" vertical="center"/>
    </xf>
    <xf numFmtId="0" fontId="13" fillId="4" borderId="7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0" fillId="0" borderId="7" xfId="0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/>
    </xf>
    <xf numFmtId="0" fontId="12" fillId="4" borderId="7" xfId="0" applyFont="1" applyFill="1" applyBorder="1" applyAlignment="1">
      <alignment horizontal="center"/>
    </xf>
    <xf numFmtId="0" fontId="13" fillId="0" borderId="7" xfId="0" applyFont="1" applyBorder="1"/>
    <xf numFmtId="0" fontId="13" fillId="0" borderId="7" xfId="0" applyFont="1" applyFill="1" applyBorder="1"/>
    <xf numFmtId="0" fontId="13" fillId="0" borderId="7" xfId="0" applyFont="1" applyBorder="1" applyAlignment="1">
      <alignment horizontal="center"/>
    </xf>
    <xf numFmtId="0" fontId="12" fillId="0" borderId="7" xfId="0" applyFont="1" applyBorder="1"/>
    <xf numFmtId="0" fontId="13" fillId="4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left" vertical="center"/>
    </xf>
    <xf numFmtId="0" fontId="13" fillId="0" borderId="7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23" fillId="0" borderId="7" xfId="0" applyFont="1" applyFill="1" applyBorder="1"/>
    <xf numFmtId="14" fontId="0" fillId="0" borderId="7" xfId="0" applyNumberFormat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7" xfId="0" applyFill="1" applyBorder="1"/>
    <xf numFmtId="14" fontId="13" fillId="4" borderId="7" xfId="0" applyNumberFormat="1" applyFont="1" applyFill="1" applyBorder="1" applyAlignment="1">
      <alignment horizontal="left" vertical="center"/>
    </xf>
    <xf numFmtId="4" fontId="0" fillId="0" borderId="0" xfId="0" applyNumberFormat="1"/>
    <xf numFmtId="0" fontId="12" fillId="4" borderId="7" xfId="0" applyFont="1" applyFill="1" applyBorder="1" applyAlignment="1">
      <alignment horizontal="left" vertical="center"/>
    </xf>
    <xf numFmtId="14" fontId="13" fillId="4" borderId="7" xfId="0" applyNumberFormat="1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2" fillId="4" borderId="4" xfId="0" applyFont="1" applyFill="1" applyBorder="1" applyAlignment="1">
      <alignment horizontal="left" vertical="center"/>
    </xf>
    <xf numFmtId="14" fontId="0" fillId="0" borderId="7" xfId="0" applyNumberFormat="1" applyBorder="1"/>
    <xf numFmtId="0" fontId="25" fillId="4" borderId="19" xfId="0" applyFont="1" applyFill="1" applyBorder="1" applyAlignment="1">
      <alignment horizontal="left" vertical="center"/>
    </xf>
    <xf numFmtId="0" fontId="25" fillId="4" borderId="0" xfId="0" applyFont="1" applyFill="1" applyBorder="1" applyAlignment="1">
      <alignment horizontal="left" vertical="center"/>
    </xf>
    <xf numFmtId="43" fontId="12" fillId="0" borderId="0" xfId="0" applyNumberFormat="1" applyFont="1" applyBorder="1" applyAlignment="1">
      <alignment horizontal="right" wrapText="1"/>
    </xf>
    <xf numFmtId="43" fontId="12" fillId="0" borderId="5" xfId="0" applyNumberFormat="1" applyFont="1" applyBorder="1" applyAlignment="1">
      <alignment horizontal="right" wrapText="1"/>
    </xf>
    <xf numFmtId="4" fontId="0" fillId="0" borderId="5" xfId="0" applyNumberFormat="1" applyBorder="1"/>
    <xf numFmtId="43" fontId="13" fillId="0" borderId="5" xfId="0" applyNumberFormat="1" applyFont="1" applyBorder="1" applyAlignment="1">
      <alignment horizontal="right" wrapText="1"/>
    </xf>
    <xf numFmtId="164" fontId="13" fillId="0" borderId="5" xfId="0" applyNumberFormat="1" applyFont="1" applyBorder="1" applyAlignment="1"/>
    <xf numFmtId="164" fontId="13" fillId="0" borderId="5" xfId="0" applyNumberFormat="1" applyFont="1" applyBorder="1"/>
    <xf numFmtId="164" fontId="12" fillId="0" borderId="5" xfId="0" applyNumberFormat="1" applyFont="1" applyBorder="1"/>
    <xf numFmtId="164" fontId="0" fillId="0" borderId="5" xfId="0" applyNumberFormat="1" applyBorder="1"/>
    <xf numFmtId="43" fontId="0" fillId="0" borderId="5" xfId="0" applyNumberFormat="1" applyBorder="1" applyAlignment="1">
      <alignment horizontal="center" wrapText="1"/>
    </xf>
    <xf numFmtId="164" fontId="0" fillId="0" borderId="5" xfId="0" applyNumberFormat="1" applyFill="1" applyBorder="1"/>
    <xf numFmtId="0" fontId="0" fillId="0" borderId="5" xfId="0" applyBorder="1"/>
    <xf numFmtId="0" fontId="24" fillId="0" borderId="6" xfId="0" applyFont="1" applyBorder="1" applyAlignment="1">
      <alignment horizontal="center"/>
    </xf>
    <xf numFmtId="164" fontId="13" fillId="0" borderId="5" xfId="0" applyNumberFormat="1" applyFont="1" applyFill="1" applyBorder="1"/>
    <xf numFmtId="4" fontId="13" fillId="0" borderId="5" xfId="0" applyNumberFormat="1" applyFont="1" applyBorder="1"/>
    <xf numFmtId="4" fontId="12" fillId="0" borderId="5" xfId="0" applyNumberFormat="1" applyFont="1" applyBorder="1"/>
    <xf numFmtId="0" fontId="26" fillId="0" borderId="6" xfId="0" applyFont="1" applyBorder="1" applyAlignment="1">
      <alignment horizontal="center"/>
    </xf>
    <xf numFmtId="4" fontId="12" fillId="0" borderId="22" xfId="0" applyNumberFormat="1" applyFont="1" applyBorder="1"/>
    <xf numFmtId="43" fontId="19" fillId="4" borderId="5" xfId="1" applyFont="1" applyFill="1" applyBorder="1" applyAlignment="1">
      <alignment horizontal="right" wrapText="1"/>
    </xf>
    <xf numFmtId="43" fontId="11" fillId="4" borderId="5" xfId="1" applyFont="1" applyFill="1" applyBorder="1" applyAlignment="1">
      <alignment horizontal="right" wrapText="1"/>
    </xf>
    <xf numFmtId="0" fontId="21" fillId="4" borderId="6" xfId="2" applyFont="1" applyFill="1" applyBorder="1" applyAlignment="1">
      <alignment horizontal="center" wrapText="1"/>
    </xf>
    <xf numFmtId="43" fontId="13" fillId="4" borderId="5" xfId="1" applyFont="1" applyFill="1" applyBorder="1" applyAlignment="1">
      <alignment horizontal="right" wrapText="1"/>
    </xf>
    <xf numFmtId="43" fontId="12" fillId="4" borderId="5" xfId="1" applyFont="1" applyFill="1" applyBorder="1" applyAlignment="1">
      <alignment horizontal="right" wrapText="1"/>
    </xf>
    <xf numFmtId="0" fontId="12" fillId="4" borderId="2" xfId="0" applyFont="1" applyFill="1" applyBorder="1" applyAlignment="1">
      <alignment horizontal="left" vertical="center"/>
    </xf>
    <xf numFmtId="0" fontId="11" fillId="4" borderId="2" xfId="0" applyFont="1" applyFill="1" applyBorder="1" applyAlignment="1">
      <alignment horizontal="left" vertical="center"/>
    </xf>
    <xf numFmtId="0" fontId="22" fillId="4" borderId="6" xfId="0" applyFont="1" applyFill="1" applyBorder="1" applyAlignment="1">
      <alignment horizontal="left" vertical="center"/>
    </xf>
    <xf numFmtId="0" fontId="12" fillId="4" borderId="6" xfId="0" applyFont="1" applyFill="1" applyBorder="1" applyAlignment="1">
      <alignment horizontal="left" vertical="center"/>
    </xf>
    <xf numFmtId="0" fontId="21" fillId="4" borderId="6" xfId="0" applyFont="1" applyFill="1" applyBorder="1" applyAlignment="1">
      <alignment horizontal="center" vertical="center"/>
    </xf>
    <xf numFmtId="43" fontId="12" fillId="0" borderId="22" xfId="0" applyNumberFormat="1" applyFont="1" applyBorder="1" applyAlignment="1">
      <alignment horizontal="right" wrapText="1"/>
    </xf>
    <xf numFmtId="0" fontId="15" fillId="0" borderId="19" xfId="0" applyFont="1" applyBorder="1"/>
    <xf numFmtId="43" fontId="11" fillId="3" borderId="24" xfId="1" applyFont="1" applyFill="1" applyBorder="1" applyAlignment="1">
      <alignment horizontal="center" wrapText="1"/>
    </xf>
    <xf numFmtId="43" fontId="11" fillId="3" borderId="25" xfId="1" applyFont="1" applyFill="1" applyBorder="1" applyAlignment="1">
      <alignment horizontal="center"/>
    </xf>
    <xf numFmtId="43" fontId="11" fillId="3" borderId="25" xfId="1" applyFont="1" applyFill="1" applyBorder="1" applyAlignment="1">
      <alignment horizontal="center" wrapText="1"/>
    </xf>
    <xf numFmtId="43" fontId="11" fillId="3" borderId="26" xfId="1" applyFont="1" applyFill="1" applyBorder="1" applyAlignment="1">
      <alignment horizontal="center"/>
    </xf>
    <xf numFmtId="43" fontId="20" fillId="4" borderId="5" xfId="2" applyNumberFormat="1" applyFont="1" applyFill="1" applyBorder="1" applyAlignment="1">
      <alignment horizontal="right" wrapText="1"/>
    </xf>
    <xf numFmtId="0" fontId="12" fillId="0" borderId="6" xfId="0" applyFont="1" applyBorder="1"/>
    <xf numFmtId="0" fontId="11" fillId="0" borderId="6" xfId="0" applyFont="1" applyBorder="1"/>
    <xf numFmtId="4" fontId="12" fillId="0" borderId="23" xfId="0" applyNumberFormat="1" applyFont="1" applyBorder="1"/>
    <xf numFmtId="0" fontId="0" fillId="0" borderId="25" xfId="0" applyBorder="1" applyAlignment="1">
      <alignment horizontal="center" vertical="center"/>
    </xf>
    <xf numFmtId="0" fontId="0" fillId="0" borderId="25" xfId="0" applyBorder="1"/>
    <xf numFmtId="0" fontId="0" fillId="0" borderId="25" xfId="0" applyFill="1" applyBorder="1"/>
    <xf numFmtId="4" fontId="0" fillId="0" borderId="26" xfId="0" applyNumberFormat="1" applyBorder="1"/>
    <xf numFmtId="43" fontId="12" fillId="0" borderId="23" xfId="0" applyNumberFormat="1" applyFont="1" applyBorder="1" applyAlignment="1">
      <alignment horizontal="right" wrapText="1"/>
    </xf>
    <xf numFmtId="0" fontId="13" fillId="4" borderId="25" xfId="0" applyFont="1" applyFill="1" applyBorder="1" applyAlignment="1">
      <alignment horizontal="left" vertical="center"/>
    </xf>
    <xf numFmtId="43" fontId="13" fillId="0" borderId="26" xfId="0" applyNumberFormat="1" applyFont="1" applyBorder="1" applyAlignment="1">
      <alignment horizontal="right" wrapText="1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12" fillId="4" borderId="6" xfId="0" applyFont="1" applyFill="1" applyBorder="1" applyAlignment="1">
      <alignment horizontal="left" vertical="center"/>
    </xf>
    <xf numFmtId="0" fontId="12" fillId="4" borderId="7" xfId="0" applyFont="1" applyFill="1" applyBorder="1" applyAlignment="1">
      <alignment horizontal="left" vertical="center"/>
    </xf>
    <xf numFmtId="0" fontId="21" fillId="0" borderId="6" xfId="0" applyFont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0" fontId="12" fillId="0" borderId="6" xfId="0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0" fontId="22" fillId="4" borderId="6" xfId="0" applyFont="1" applyFill="1" applyBorder="1" applyAlignment="1">
      <alignment horizontal="center" vertical="center"/>
    </xf>
    <xf numFmtId="14" fontId="13" fillId="4" borderId="7" xfId="0" applyNumberFormat="1" applyFont="1" applyFill="1" applyBorder="1" applyAlignment="1">
      <alignment horizontal="center" vertical="center"/>
    </xf>
    <xf numFmtId="0" fontId="25" fillId="4" borderId="12" xfId="0" applyFont="1" applyFill="1" applyBorder="1" applyAlignment="1">
      <alignment horizontal="left" vertical="center"/>
    </xf>
    <xf numFmtId="0" fontId="25" fillId="4" borderId="9" xfId="0" applyFont="1" applyFill="1" applyBorder="1" applyAlignment="1">
      <alignment horizontal="left" vertical="center"/>
    </xf>
    <xf numFmtId="14" fontId="13" fillId="0" borderId="7" xfId="0" applyNumberFormat="1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14" fontId="13" fillId="4" borderId="10" xfId="0" applyNumberFormat="1" applyFont="1" applyFill="1" applyBorder="1" applyAlignment="1">
      <alignment horizontal="center" vertical="center"/>
    </xf>
    <xf numFmtId="0" fontId="21" fillId="4" borderId="13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0" fontId="21" fillId="4" borderId="14" xfId="0" applyFont="1" applyFill="1" applyBorder="1" applyAlignment="1">
      <alignment horizontal="center" vertical="center"/>
    </xf>
    <xf numFmtId="14" fontId="13" fillId="4" borderId="11" xfId="0" applyNumberFormat="1" applyFont="1" applyFill="1" applyBorder="1" applyAlignment="1">
      <alignment horizontal="center" vertical="center"/>
    </xf>
    <xf numFmtId="0" fontId="11" fillId="4" borderId="2" xfId="2" applyFont="1" applyFill="1" applyBorder="1" applyAlignment="1">
      <alignment horizontal="left" wrapText="1"/>
    </xf>
    <xf numFmtId="0" fontId="11" fillId="4" borderId="3" xfId="2" applyFont="1" applyFill="1" applyBorder="1" applyAlignment="1">
      <alignment horizontal="left" wrapText="1"/>
    </xf>
    <xf numFmtId="0" fontId="11" fillId="4" borderId="4" xfId="2" applyFont="1" applyFill="1" applyBorder="1" applyAlignment="1">
      <alignment horizontal="left" wrapText="1"/>
    </xf>
    <xf numFmtId="0" fontId="5" fillId="4" borderId="2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22" fillId="4" borderId="12" xfId="0" applyFont="1" applyFill="1" applyBorder="1" applyAlignment="1">
      <alignment horizontal="center" vertical="center"/>
    </xf>
    <xf numFmtId="0" fontId="22" fillId="4" borderId="13" xfId="0" applyFont="1" applyFill="1" applyBorder="1" applyAlignment="1">
      <alignment horizontal="center" vertical="center"/>
    </xf>
    <xf numFmtId="0" fontId="22" fillId="4" borderId="14" xfId="0" applyFont="1" applyFill="1" applyBorder="1" applyAlignment="1">
      <alignment horizontal="center" vertical="center"/>
    </xf>
    <xf numFmtId="14" fontId="0" fillId="4" borderId="8" xfId="0" applyNumberFormat="1" applyFont="1" applyFill="1" applyBorder="1" applyAlignment="1">
      <alignment horizontal="center" vertical="center"/>
    </xf>
    <xf numFmtId="14" fontId="0" fillId="4" borderId="0" xfId="0" applyNumberFormat="1" applyFont="1" applyFill="1" applyBorder="1" applyAlignment="1">
      <alignment horizontal="center" vertical="center"/>
    </xf>
    <xf numFmtId="14" fontId="0" fillId="4" borderId="15" xfId="0" applyNumberFormat="1" applyFont="1" applyFill="1" applyBorder="1" applyAlignment="1">
      <alignment horizontal="center" vertical="center"/>
    </xf>
    <xf numFmtId="0" fontId="11" fillId="4" borderId="6" xfId="2" applyFont="1" applyFill="1" applyBorder="1" applyAlignment="1">
      <alignment horizontal="left" wrapText="1"/>
    </xf>
    <xf numFmtId="0" fontId="11" fillId="4" borderId="7" xfId="2" applyFont="1" applyFill="1" applyBorder="1" applyAlignment="1">
      <alignment horizontal="left" wrapText="1"/>
    </xf>
    <xf numFmtId="0" fontId="21" fillId="4" borderId="6" xfId="2" applyFont="1" applyFill="1" applyBorder="1" applyAlignment="1">
      <alignment horizontal="center" vertical="center" wrapText="1"/>
    </xf>
    <xf numFmtId="14" fontId="13" fillId="4" borderId="7" xfId="2" applyNumberFormat="1" applyFont="1" applyFill="1" applyBorder="1" applyAlignment="1">
      <alignment horizontal="center" vertical="center" wrapText="1"/>
    </xf>
    <xf numFmtId="0" fontId="12" fillId="4" borderId="6" xfId="2" applyFont="1" applyFill="1" applyBorder="1" applyAlignment="1">
      <alignment horizontal="left" vertical="center" wrapText="1"/>
    </xf>
    <xf numFmtId="0" fontId="12" fillId="4" borderId="7" xfId="2" applyFont="1" applyFill="1" applyBorder="1" applyAlignment="1">
      <alignment horizontal="left" vertical="center" wrapText="1"/>
    </xf>
    <xf numFmtId="0" fontId="12" fillId="4" borderId="2" xfId="2" applyFont="1" applyFill="1" applyBorder="1" applyAlignment="1">
      <alignment horizontal="left" wrapText="1"/>
    </xf>
    <xf numFmtId="0" fontId="12" fillId="4" borderId="3" xfId="2" applyFont="1" applyFill="1" applyBorder="1" applyAlignment="1">
      <alignment horizontal="left" wrapText="1"/>
    </xf>
    <xf numFmtId="0" fontId="12" fillId="4" borderId="4" xfId="2" applyFont="1" applyFill="1" applyBorder="1" applyAlignment="1">
      <alignment horizontal="left" wrapText="1"/>
    </xf>
    <xf numFmtId="14" fontId="13" fillId="4" borderId="9" xfId="0" applyNumberFormat="1" applyFont="1" applyFill="1" applyBorder="1" applyAlignment="1">
      <alignment horizontal="center" vertical="center"/>
    </xf>
    <xf numFmtId="14" fontId="13" fillId="4" borderId="8" xfId="0" applyNumberFormat="1" applyFont="1" applyFill="1" applyBorder="1" applyAlignment="1">
      <alignment horizontal="center" vertical="center"/>
    </xf>
    <xf numFmtId="14" fontId="13" fillId="4" borderId="0" xfId="0" applyNumberFormat="1" applyFont="1" applyFill="1" applyBorder="1" applyAlignment="1">
      <alignment horizontal="center" vertical="center"/>
    </xf>
    <xf numFmtId="14" fontId="13" fillId="4" borderId="15" xfId="0" applyNumberFormat="1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2" fillId="4" borderId="4" xfId="0" applyFont="1" applyFill="1" applyBorder="1" applyAlignment="1">
      <alignment horizontal="left" vertical="center"/>
    </xf>
    <xf numFmtId="0" fontId="21" fillId="4" borderId="6" xfId="0" applyFont="1" applyFill="1" applyBorder="1" applyAlignment="1">
      <alignment horizontal="center" vertical="center"/>
    </xf>
    <xf numFmtId="0" fontId="12" fillId="0" borderId="20" xfId="0" applyFont="1" applyBorder="1" applyAlignment="1">
      <alignment horizontal="left"/>
    </xf>
    <xf numFmtId="0" fontId="12" fillId="0" borderId="21" xfId="0" applyFont="1" applyBorder="1" applyAlignment="1">
      <alignment horizontal="left"/>
    </xf>
    <xf numFmtId="0" fontId="12" fillId="0" borderId="12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22" fillId="4" borderId="24" xfId="0" applyFont="1" applyFill="1" applyBorder="1" applyAlignment="1">
      <alignment horizontal="center" vertical="center"/>
    </xf>
    <xf numFmtId="14" fontId="13" fillId="4" borderId="25" xfId="0" applyNumberFormat="1" applyFont="1" applyFill="1" applyBorder="1" applyAlignment="1">
      <alignment horizontal="center" vertical="center"/>
    </xf>
    <xf numFmtId="0" fontId="25" fillId="4" borderId="27" xfId="0" applyFont="1" applyFill="1" applyBorder="1" applyAlignment="1">
      <alignment horizontal="left" vertical="center"/>
    </xf>
    <xf numFmtId="0" fontId="25" fillId="4" borderId="28" xfId="0" applyFont="1" applyFill="1" applyBorder="1" applyAlignment="1">
      <alignment horizontal="left" vertical="center"/>
    </xf>
    <xf numFmtId="0" fontId="25" fillId="4" borderId="29" xfId="0" applyFont="1" applyFill="1" applyBorder="1" applyAlignment="1">
      <alignment horizontal="left" vertical="center"/>
    </xf>
    <xf numFmtId="0" fontId="22" fillId="0" borderId="24" xfId="0" applyFont="1" applyBorder="1" applyAlignment="1">
      <alignment horizontal="center" vertical="center"/>
    </xf>
    <xf numFmtId="14" fontId="17" fillId="0" borderId="25" xfId="0" applyNumberFormat="1" applyFont="1" applyBorder="1" applyAlignment="1">
      <alignment horizontal="center" vertical="center"/>
    </xf>
    <xf numFmtId="14" fontId="17" fillId="0" borderId="7" xfId="0" applyNumberFormat="1" applyFont="1" applyBorder="1" applyAlignment="1">
      <alignment horizontal="center" vertical="center"/>
    </xf>
  </cellXfs>
  <cellStyles count="3">
    <cellStyle name="Čárka" xfId="1" builtinId="3"/>
    <cellStyle name="Normální" xfId="0" builtinId="0"/>
    <cellStyle name="Výstup" xfId="2" builtinId="21"/>
  </cellStyles>
  <dxfs count="0"/>
  <tableStyles count="0" defaultTableStyle="TableStyleMedium2" defaultPivotStyle="PivotStyleMedium9"/>
  <colors>
    <mruColors>
      <color rgb="FF335A89"/>
      <color rgb="FF00518E"/>
      <color rgb="FF00642D"/>
      <color rgb="FF008A3E"/>
      <color rgb="FF00A4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1"/>
  <sheetViews>
    <sheetView tabSelected="1" topLeftCell="A140" workbookViewId="0">
      <selection activeCell="I49" sqref="I49"/>
    </sheetView>
  </sheetViews>
  <sheetFormatPr defaultRowHeight="14.4" x14ac:dyDescent="0.3"/>
  <cols>
    <col min="2" max="2" width="11.6640625" customWidth="1"/>
    <col min="5" max="5" width="29.88671875" customWidth="1"/>
    <col min="6" max="6" width="17.44140625" customWidth="1"/>
    <col min="8" max="8" width="10.44140625" bestFit="1" customWidth="1"/>
  </cols>
  <sheetData>
    <row r="1" spans="1:6" ht="23.4" x14ac:dyDescent="0.45">
      <c r="A1" s="1" t="s">
        <v>14</v>
      </c>
      <c r="B1" s="1"/>
      <c r="C1" s="1"/>
      <c r="D1" s="1"/>
      <c r="E1" s="2"/>
      <c r="F1" s="3"/>
    </row>
    <row r="2" spans="1:6" ht="23.4" x14ac:dyDescent="0.45">
      <c r="A2" s="1" t="s">
        <v>0</v>
      </c>
      <c r="B2" s="4"/>
      <c r="C2" s="4"/>
      <c r="D2" s="4"/>
      <c r="E2" s="4" t="s">
        <v>1</v>
      </c>
      <c r="F2" s="5" t="s">
        <v>2</v>
      </c>
    </row>
    <row r="3" spans="1:6" ht="23.4" x14ac:dyDescent="0.45">
      <c r="A3" s="1"/>
      <c r="B3" s="4"/>
      <c r="C3" s="4"/>
      <c r="D3" s="4"/>
      <c r="E3" s="4"/>
      <c r="F3" s="5"/>
    </row>
    <row r="4" spans="1:6" ht="23.4" x14ac:dyDescent="0.45">
      <c r="A4" s="1"/>
      <c r="B4" s="4"/>
      <c r="C4" s="4"/>
      <c r="D4" s="4"/>
      <c r="E4" s="4"/>
      <c r="F4" s="5"/>
    </row>
    <row r="5" spans="1:6" ht="24" thickBot="1" x14ac:dyDescent="0.5">
      <c r="A5" s="6" t="s">
        <v>3</v>
      </c>
      <c r="B5" s="4"/>
      <c r="C5" s="4"/>
      <c r="D5" s="4"/>
      <c r="E5" s="3"/>
      <c r="F5" s="31" t="s">
        <v>15</v>
      </c>
    </row>
    <row r="6" spans="1:6" ht="34.5" customHeight="1" x14ac:dyDescent="0.3">
      <c r="A6" s="32" t="s">
        <v>4</v>
      </c>
      <c r="B6" s="33" t="s">
        <v>5</v>
      </c>
      <c r="C6" s="34" t="s">
        <v>95</v>
      </c>
      <c r="D6" s="33" t="s">
        <v>6</v>
      </c>
      <c r="E6" s="34" t="s">
        <v>7</v>
      </c>
      <c r="F6" s="35" t="s">
        <v>8</v>
      </c>
    </row>
    <row r="7" spans="1:6" x14ac:dyDescent="0.3">
      <c r="A7" s="132" t="s">
        <v>28</v>
      </c>
      <c r="B7" s="133"/>
      <c r="C7" s="133"/>
      <c r="D7" s="133"/>
      <c r="E7" s="134"/>
      <c r="F7" s="84">
        <v>13699500</v>
      </c>
    </row>
    <row r="8" spans="1:6" x14ac:dyDescent="0.3">
      <c r="A8" s="132" t="s">
        <v>9</v>
      </c>
      <c r="B8" s="133"/>
      <c r="C8" s="133"/>
      <c r="D8" s="133"/>
      <c r="E8" s="134"/>
      <c r="F8" s="85"/>
    </row>
    <row r="9" spans="1:6" ht="15.6" x14ac:dyDescent="0.3">
      <c r="A9" s="86" t="s">
        <v>16</v>
      </c>
      <c r="B9" s="36">
        <v>43133</v>
      </c>
      <c r="C9" s="20">
        <v>6330</v>
      </c>
      <c r="D9" s="20"/>
      <c r="E9" s="20" t="s">
        <v>30</v>
      </c>
      <c r="F9" s="87">
        <v>500</v>
      </c>
    </row>
    <row r="10" spans="1:6" x14ac:dyDescent="0.3">
      <c r="A10" s="150" t="s">
        <v>22</v>
      </c>
      <c r="B10" s="151"/>
      <c r="C10" s="151"/>
      <c r="D10" s="151"/>
      <c r="E10" s="152"/>
      <c r="F10" s="88">
        <f>SUM(F7:F9)</f>
        <v>13700000</v>
      </c>
    </row>
    <row r="11" spans="1:6" x14ac:dyDescent="0.3">
      <c r="A11" s="135" t="s">
        <v>10</v>
      </c>
      <c r="B11" s="136"/>
      <c r="C11" s="136"/>
      <c r="D11" s="136"/>
      <c r="E11" s="137"/>
      <c r="F11" s="9"/>
    </row>
    <row r="12" spans="1:6" x14ac:dyDescent="0.3">
      <c r="A12" s="138" t="s">
        <v>23</v>
      </c>
      <c r="B12" s="141">
        <v>43172</v>
      </c>
      <c r="C12" s="27" t="s">
        <v>25</v>
      </c>
      <c r="D12" s="30"/>
      <c r="E12" s="26" t="s">
        <v>26</v>
      </c>
      <c r="F12" s="9">
        <v>35660</v>
      </c>
    </row>
    <row r="13" spans="1:6" x14ac:dyDescent="0.3">
      <c r="A13" s="139"/>
      <c r="B13" s="142"/>
      <c r="C13" s="28">
        <v>3632</v>
      </c>
      <c r="D13" s="30"/>
      <c r="E13" s="26" t="s">
        <v>24</v>
      </c>
      <c r="F13" s="9">
        <v>3400</v>
      </c>
    </row>
    <row r="14" spans="1:6" x14ac:dyDescent="0.3">
      <c r="A14" s="140"/>
      <c r="B14" s="143"/>
      <c r="C14" s="10">
        <v>3639</v>
      </c>
      <c r="D14" s="11"/>
      <c r="E14" s="29" t="s">
        <v>12</v>
      </c>
      <c r="F14" s="9">
        <v>55000</v>
      </c>
    </row>
    <row r="15" spans="1:6" x14ac:dyDescent="0.3">
      <c r="A15" s="89" t="s">
        <v>27</v>
      </c>
      <c r="B15" s="13"/>
      <c r="C15" s="12"/>
      <c r="D15" s="13"/>
      <c r="E15" s="14"/>
      <c r="F15" s="68">
        <f>SUM(F10:F14)</f>
        <v>13794060</v>
      </c>
    </row>
    <row r="16" spans="1:6" x14ac:dyDescent="0.3">
      <c r="A16" s="90" t="s">
        <v>11</v>
      </c>
      <c r="B16" s="13"/>
      <c r="C16" s="12"/>
      <c r="D16" s="13"/>
      <c r="E16" s="14"/>
      <c r="F16" s="68"/>
    </row>
    <row r="17" spans="1:6" x14ac:dyDescent="0.3">
      <c r="A17" s="138" t="s">
        <v>31</v>
      </c>
      <c r="B17" s="154">
        <v>43187</v>
      </c>
      <c r="C17" s="39" t="s">
        <v>32</v>
      </c>
      <c r="D17" s="39"/>
      <c r="E17" s="38" t="s">
        <v>33</v>
      </c>
      <c r="F17" s="70">
        <v>300</v>
      </c>
    </row>
    <row r="18" spans="1:6" x14ac:dyDescent="0.3">
      <c r="A18" s="139"/>
      <c r="B18" s="155"/>
      <c r="C18" s="39" t="s">
        <v>34</v>
      </c>
      <c r="D18" s="39">
        <v>33063</v>
      </c>
      <c r="E18" s="38" t="s">
        <v>35</v>
      </c>
      <c r="F18" s="70">
        <v>104849.60000000001</v>
      </c>
    </row>
    <row r="19" spans="1:6" x14ac:dyDescent="0.3">
      <c r="A19" s="140"/>
      <c r="B19" s="156"/>
      <c r="C19" s="39">
        <v>3639</v>
      </c>
      <c r="D19" s="39"/>
      <c r="E19" s="38" t="s">
        <v>36</v>
      </c>
      <c r="F19" s="70">
        <v>1210</v>
      </c>
    </row>
    <row r="20" spans="1:6" x14ac:dyDescent="0.3">
      <c r="A20" s="89" t="s">
        <v>37</v>
      </c>
      <c r="B20" s="62"/>
      <c r="C20" s="40"/>
      <c r="D20" s="40"/>
      <c r="E20" s="63"/>
      <c r="F20" s="68">
        <f>SUM(F15:F19)</f>
        <v>13900419.6</v>
      </c>
    </row>
    <row r="21" spans="1:6" x14ac:dyDescent="0.3">
      <c r="A21" s="90" t="s">
        <v>40</v>
      </c>
      <c r="B21" s="61"/>
      <c r="C21" s="42"/>
      <c r="D21" s="40"/>
      <c r="E21" s="63"/>
      <c r="F21" s="68"/>
    </row>
    <row r="22" spans="1:6" x14ac:dyDescent="0.3">
      <c r="A22" s="126" t="s">
        <v>60</v>
      </c>
      <c r="B22" s="125">
        <v>43213</v>
      </c>
      <c r="C22" s="39">
        <v>1032</v>
      </c>
      <c r="D22" s="39"/>
      <c r="E22" s="38" t="s">
        <v>42</v>
      </c>
      <c r="F22" s="70">
        <v>235000</v>
      </c>
    </row>
    <row r="23" spans="1:6" x14ac:dyDescent="0.3">
      <c r="A23" s="126"/>
      <c r="B23" s="125"/>
      <c r="C23" s="39">
        <v>3349</v>
      </c>
      <c r="D23" s="43"/>
      <c r="E23" s="38" t="s">
        <v>43</v>
      </c>
      <c r="F23" s="70">
        <v>260</v>
      </c>
    </row>
    <row r="24" spans="1:6" x14ac:dyDescent="0.3">
      <c r="A24" s="126"/>
      <c r="B24" s="125"/>
      <c r="C24" s="39">
        <v>3639</v>
      </c>
      <c r="D24" s="43"/>
      <c r="E24" s="38" t="s">
        <v>44</v>
      </c>
      <c r="F24" s="70">
        <v>18975</v>
      </c>
    </row>
    <row r="25" spans="1:6" x14ac:dyDescent="0.3">
      <c r="A25" s="126"/>
      <c r="B25" s="125"/>
      <c r="C25" s="39" t="s">
        <v>45</v>
      </c>
      <c r="D25" s="39"/>
      <c r="E25" s="38" t="s">
        <v>46</v>
      </c>
      <c r="F25" s="70">
        <v>-300</v>
      </c>
    </row>
    <row r="26" spans="1:6" x14ac:dyDescent="0.3">
      <c r="A26" s="89" t="s">
        <v>47</v>
      </c>
      <c r="B26" s="13"/>
      <c r="C26" s="12"/>
      <c r="D26" s="13"/>
      <c r="E26" s="14"/>
      <c r="F26" s="68">
        <f>SUM(F20:F25)</f>
        <v>14154354.6</v>
      </c>
    </row>
    <row r="27" spans="1:6" x14ac:dyDescent="0.3">
      <c r="A27" s="90" t="s">
        <v>11</v>
      </c>
      <c r="B27" s="13"/>
      <c r="C27" s="12"/>
      <c r="D27" s="13"/>
      <c r="E27" s="14"/>
      <c r="F27" s="68"/>
    </row>
    <row r="28" spans="1:6" x14ac:dyDescent="0.3">
      <c r="A28" s="138" t="s">
        <v>48</v>
      </c>
      <c r="B28" s="153">
        <v>43243</v>
      </c>
      <c r="C28" s="48">
        <v>1032</v>
      </c>
      <c r="D28" s="38"/>
      <c r="E28" s="38" t="s">
        <v>42</v>
      </c>
      <c r="F28" s="70">
        <v>200000</v>
      </c>
    </row>
    <row r="29" spans="1:6" x14ac:dyDescent="0.3">
      <c r="A29" s="139"/>
      <c r="B29" s="125"/>
      <c r="C29" s="48">
        <v>2321</v>
      </c>
      <c r="D29" s="38"/>
      <c r="E29" s="38" t="s">
        <v>49</v>
      </c>
      <c r="F29" s="70">
        <v>2189</v>
      </c>
    </row>
    <row r="30" spans="1:6" x14ac:dyDescent="0.3">
      <c r="A30" s="140"/>
      <c r="B30" s="131"/>
      <c r="C30" s="48">
        <v>3639</v>
      </c>
      <c r="D30" s="38"/>
      <c r="E30" s="38" t="s">
        <v>50</v>
      </c>
      <c r="F30" s="70">
        <v>3938</v>
      </c>
    </row>
    <row r="31" spans="1:6" x14ac:dyDescent="0.3">
      <c r="A31" s="89" t="s">
        <v>51</v>
      </c>
      <c r="B31" s="62"/>
      <c r="C31" s="62"/>
      <c r="D31" s="62"/>
      <c r="E31" s="63"/>
      <c r="F31" s="68">
        <f>SUM(F26:F30)</f>
        <v>14360481.6</v>
      </c>
    </row>
    <row r="32" spans="1:6" x14ac:dyDescent="0.3">
      <c r="A32" s="127" t="s">
        <v>10</v>
      </c>
      <c r="B32" s="128"/>
      <c r="C32" s="128"/>
      <c r="D32" s="128"/>
      <c r="E32" s="129"/>
      <c r="F32" s="68"/>
    </row>
    <row r="33" spans="1:6" ht="15.6" x14ac:dyDescent="0.3">
      <c r="A33" s="91" t="s">
        <v>55</v>
      </c>
      <c r="B33" s="60">
        <v>43279</v>
      </c>
      <c r="C33" s="48">
        <v>3723</v>
      </c>
      <c r="D33" s="59"/>
      <c r="E33" s="38" t="s">
        <v>56</v>
      </c>
      <c r="F33" s="70">
        <v>2520</v>
      </c>
    </row>
    <row r="34" spans="1:6" x14ac:dyDescent="0.3">
      <c r="A34" s="92" t="s">
        <v>57</v>
      </c>
      <c r="B34" s="59"/>
      <c r="C34" s="49"/>
      <c r="D34" s="59"/>
      <c r="E34" s="59"/>
      <c r="F34" s="68">
        <f>SUM(F31:F33)</f>
        <v>14363001.6</v>
      </c>
    </row>
    <row r="35" spans="1:6" x14ac:dyDescent="0.3">
      <c r="A35" s="90" t="s">
        <v>9</v>
      </c>
      <c r="B35" s="62"/>
      <c r="C35" s="62"/>
      <c r="D35" s="62"/>
      <c r="E35" s="63"/>
      <c r="F35" s="68"/>
    </row>
    <row r="36" spans="1:6" x14ac:dyDescent="0.3">
      <c r="A36" s="126" t="s">
        <v>67</v>
      </c>
      <c r="B36" s="125">
        <v>43313</v>
      </c>
      <c r="C36" s="38" t="s">
        <v>93</v>
      </c>
      <c r="D36" s="48" t="s">
        <v>2</v>
      </c>
      <c r="E36" s="38" t="s">
        <v>68</v>
      </c>
      <c r="F36" s="70">
        <v>2000</v>
      </c>
    </row>
    <row r="37" spans="1:6" x14ac:dyDescent="0.3">
      <c r="A37" s="130"/>
      <c r="B37" s="131"/>
      <c r="C37" s="48">
        <v>3723</v>
      </c>
      <c r="D37" s="38"/>
      <c r="E37" s="38" t="s">
        <v>69</v>
      </c>
      <c r="F37" s="70">
        <v>200</v>
      </c>
    </row>
    <row r="38" spans="1:6" x14ac:dyDescent="0.3">
      <c r="A38" s="89" t="s">
        <v>70</v>
      </c>
      <c r="B38" s="13"/>
      <c r="C38" s="12"/>
      <c r="D38" s="13"/>
      <c r="E38" s="14"/>
      <c r="F38" s="68">
        <f>SUM(F34:F37)</f>
        <v>14365201.6</v>
      </c>
    </row>
    <row r="39" spans="1:6" x14ac:dyDescent="0.3">
      <c r="A39" s="127" t="s">
        <v>11</v>
      </c>
      <c r="B39" s="128"/>
      <c r="C39" s="128"/>
      <c r="D39" s="128"/>
      <c r="E39" s="129"/>
      <c r="F39" s="68"/>
    </row>
    <row r="40" spans="1:6" ht="15.75" customHeight="1" x14ac:dyDescent="0.3">
      <c r="A40" s="119" t="s">
        <v>78</v>
      </c>
      <c r="B40" s="120">
        <v>43363</v>
      </c>
      <c r="C40" s="38" t="s">
        <v>94</v>
      </c>
      <c r="D40" s="48" t="s">
        <v>2</v>
      </c>
      <c r="E40" s="38" t="s">
        <v>79</v>
      </c>
      <c r="F40" s="70">
        <v>500000</v>
      </c>
    </row>
    <row r="41" spans="1:6" x14ac:dyDescent="0.3">
      <c r="A41" s="119"/>
      <c r="B41" s="120"/>
      <c r="C41" s="48">
        <v>1032</v>
      </c>
      <c r="D41" s="50"/>
      <c r="E41" s="38" t="s">
        <v>80</v>
      </c>
      <c r="F41" s="70">
        <v>200000</v>
      </c>
    </row>
    <row r="42" spans="1:6" x14ac:dyDescent="0.3">
      <c r="A42" s="119"/>
      <c r="B42" s="120"/>
      <c r="C42" s="48">
        <v>3639</v>
      </c>
      <c r="D42" s="50"/>
      <c r="E42" s="38" t="s">
        <v>50</v>
      </c>
      <c r="F42" s="70">
        <v>52000</v>
      </c>
    </row>
    <row r="43" spans="1:6" x14ac:dyDescent="0.3">
      <c r="A43" s="157" t="s">
        <v>81</v>
      </c>
      <c r="B43" s="158"/>
      <c r="C43" s="158"/>
      <c r="D43" s="158"/>
      <c r="E43" s="159"/>
      <c r="F43" s="68">
        <f>SUM(F38:F42)</f>
        <v>15117201.6</v>
      </c>
    </row>
    <row r="44" spans="1:6" ht="15.75" customHeight="1" x14ac:dyDescent="0.3">
      <c r="A44" s="160" t="s">
        <v>90</v>
      </c>
      <c r="B44" s="120">
        <v>43368</v>
      </c>
      <c r="C44" s="48" t="s">
        <v>104</v>
      </c>
      <c r="D44" s="38">
        <v>98008</v>
      </c>
      <c r="E44" s="38" t="s">
        <v>97</v>
      </c>
      <c r="F44" s="70">
        <v>-27019</v>
      </c>
    </row>
    <row r="45" spans="1:6" x14ac:dyDescent="0.3">
      <c r="A45" s="160"/>
      <c r="B45" s="120"/>
      <c r="C45" s="48" t="s">
        <v>104</v>
      </c>
      <c r="D45" s="38">
        <v>98187</v>
      </c>
      <c r="E45" s="38" t="s">
        <v>98</v>
      </c>
      <c r="F45" s="70">
        <v>30000</v>
      </c>
    </row>
    <row r="46" spans="1:6" x14ac:dyDescent="0.3">
      <c r="A46" s="157" t="s">
        <v>92</v>
      </c>
      <c r="B46" s="158"/>
      <c r="C46" s="158"/>
      <c r="D46" s="158"/>
      <c r="E46" s="159"/>
      <c r="F46" s="68">
        <f>SUM(F43:F45)</f>
        <v>15120182.6</v>
      </c>
    </row>
    <row r="47" spans="1:6" ht="15.6" x14ac:dyDescent="0.3">
      <c r="A47" s="93" t="s">
        <v>99</v>
      </c>
      <c r="B47" s="57">
        <v>43388</v>
      </c>
      <c r="C47" s="38" t="s">
        <v>100</v>
      </c>
      <c r="D47" s="59"/>
      <c r="E47" s="38" t="s">
        <v>101</v>
      </c>
      <c r="F47" s="70">
        <v>300000</v>
      </c>
    </row>
    <row r="48" spans="1:6" x14ac:dyDescent="0.3">
      <c r="A48" s="113" t="s">
        <v>102</v>
      </c>
      <c r="B48" s="114"/>
      <c r="C48" s="114"/>
      <c r="D48" s="114"/>
      <c r="E48" s="114"/>
      <c r="F48" s="68">
        <f>SUM(F46:F47)</f>
        <v>15420182.6</v>
      </c>
    </row>
    <row r="49" spans="1:6" ht="15.75" customHeight="1" x14ac:dyDescent="0.3">
      <c r="A49" s="119" t="s">
        <v>103</v>
      </c>
      <c r="B49" s="120">
        <v>43405</v>
      </c>
      <c r="C49" s="38" t="s">
        <v>96</v>
      </c>
      <c r="D49" s="59"/>
      <c r="E49" s="38" t="s">
        <v>105</v>
      </c>
      <c r="F49" s="70">
        <v>120000</v>
      </c>
    </row>
    <row r="50" spans="1:6" x14ac:dyDescent="0.3">
      <c r="A50" s="119"/>
      <c r="B50" s="120"/>
      <c r="C50" s="38" t="s">
        <v>106</v>
      </c>
      <c r="D50" s="59"/>
      <c r="E50" s="38" t="s">
        <v>107</v>
      </c>
      <c r="F50" s="70">
        <v>90000</v>
      </c>
    </row>
    <row r="51" spans="1:6" x14ac:dyDescent="0.3">
      <c r="A51" s="119"/>
      <c r="B51" s="120"/>
      <c r="C51" s="38">
        <v>3341</v>
      </c>
      <c r="D51" s="59"/>
      <c r="E51" s="38" t="s">
        <v>108</v>
      </c>
      <c r="F51" s="70">
        <v>6000</v>
      </c>
    </row>
    <row r="52" spans="1:6" x14ac:dyDescent="0.3">
      <c r="A52" s="119"/>
      <c r="B52" s="120"/>
      <c r="C52" s="38">
        <v>3419</v>
      </c>
      <c r="D52" s="59"/>
      <c r="E52" s="38" t="s">
        <v>109</v>
      </c>
      <c r="F52" s="70">
        <v>7370</v>
      </c>
    </row>
    <row r="53" spans="1:6" x14ac:dyDescent="0.3">
      <c r="A53" s="119"/>
      <c r="B53" s="120"/>
      <c r="C53" s="38">
        <v>3639</v>
      </c>
      <c r="D53" s="59"/>
      <c r="E53" s="38" t="s">
        <v>50</v>
      </c>
      <c r="F53" s="70">
        <v>23120</v>
      </c>
    </row>
    <row r="54" spans="1:6" x14ac:dyDescent="0.3">
      <c r="A54" s="119"/>
      <c r="B54" s="120"/>
      <c r="C54" s="38">
        <v>3725</v>
      </c>
      <c r="D54" s="59"/>
      <c r="E54" s="38" t="s">
        <v>110</v>
      </c>
      <c r="F54" s="70">
        <v>22000</v>
      </c>
    </row>
    <row r="55" spans="1:6" x14ac:dyDescent="0.3">
      <c r="A55" s="119"/>
      <c r="B55" s="120"/>
      <c r="C55" s="38">
        <v>6171</v>
      </c>
      <c r="D55" s="59"/>
      <c r="E55" s="38" t="s">
        <v>111</v>
      </c>
      <c r="F55" s="70">
        <v>5000</v>
      </c>
    </row>
    <row r="56" spans="1:6" ht="16.2" thickBot="1" x14ac:dyDescent="0.35">
      <c r="A56" s="121" t="s">
        <v>112</v>
      </c>
      <c r="B56" s="122"/>
      <c r="C56" s="122"/>
      <c r="D56" s="122"/>
      <c r="E56" s="122"/>
      <c r="F56" s="108">
        <f>SUM(F48:F55)</f>
        <v>15693672.6</v>
      </c>
    </row>
    <row r="57" spans="1:6" ht="15.75" customHeight="1" x14ac:dyDescent="0.3">
      <c r="A57" s="165" t="s">
        <v>120</v>
      </c>
      <c r="B57" s="166">
        <v>43424</v>
      </c>
      <c r="C57" s="109" t="s">
        <v>96</v>
      </c>
      <c r="D57" s="109"/>
      <c r="E57" s="109" t="s">
        <v>105</v>
      </c>
      <c r="F57" s="110">
        <v>280000</v>
      </c>
    </row>
    <row r="58" spans="1:6" ht="15.75" customHeight="1" x14ac:dyDescent="0.3">
      <c r="A58" s="119"/>
      <c r="B58" s="120"/>
      <c r="C58" s="38" t="s">
        <v>121</v>
      </c>
      <c r="D58" s="38"/>
      <c r="E58" s="38" t="s">
        <v>122</v>
      </c>
      <c r="F58" s="70">
        <v>30000</v>
      </c>
    </row>
    <row r="59" spans="1:6" ht="15.75" customHeight="1" x14ac:dyDescent="0.3">
      <c r="A59" s="119"/>
      <c r="B59" s="120"/>
      <c r="C59" s="38" t="s">
        <v>94</v>
      </c>
      <c r="D59" s="38"/>
      <c r="E59" s="38" t="s">
        <v>79</v>
      </c>
      <c r="F59" s="70">
        <v>400000</v>
      </c>
    </row>
    <row r="60" spans="1:6" ht="15.75" customHeight="1" x14ac:dyDescent="0.3">
      <c r="A60" s="119"/>
      <c r="B60" s="120"/>
      <c r="C60" s="38">
        <v>3639</v>
      </c>
      <c r="D60" s="38"/>
      <c r="E60" s="38" t="s">
        <v>123</v>
      </c>
      <c r="F60" s="70">
        <v>1210</v>
      </c>
    </row>
    <row r="61" spans="1:6" ht="16.2" thickBot="1" x14ac:dyDescent="0.35">
      <c r="A61" s="167" t="s">
        <v>124</v>
      </c>
      <c r="B61" s="168"/>
      <c r="C61" s="168"/>
      <c r="D61" s="168"/>
      <c r="E61" s="169"/>
      <c r="F61" s="94">
        <f>SUM(F56:F60)</f>
        <v>16404882.6</v>
      </c>
    </row>
    <row r="62" spans="1:6" ht="15.6" x14ac:dyDescent="0.3">
      <c r="A62" s="65"/>
      <c r="B62" s="66"/>
      <c r="C62" s="66"/>
      <c r="D62" s="66"/>
      <c r="E62" s="66"/>
      <c r="F62" s="67"/>
    </row>
    <row r="63" spans="1:6" ht="24" thickBot="1" x14ac:dyDescent="0.5">
      <c r="A63" s="95" t="s">
        <v>13</v>
      </c>
      <c r="B63" s="15"/>
      <c r="C63" s="16"/>
      <c r="D63" s="16"/>
      <c r="E63" s="17" t="s">
        <v>2</v>
      </c>
      <c r="F63" s="31" t="s">
        <v>15</v>
      </c>
    </row>
    <row r="64" spans="1:6" ht="33.75" customHeight="1" x14ac:dyDescent="0.3">
      <c r="A64" s="96" t="s">
        <v>4</v>
      </c>
      <c r="B64" s="97" t="s">
        <v>5</v>
      </c>
      <c r="C64" s="98" t="s">
        <v>95</v>
      </c>
      <c r="D64" s="97" t="s">
        <v>6</v>
      </c>
      <c r="E64" s="98" t="s">
        <v>7</v>
      </c>
      <c r="F64" s="99" t="s">
        <v>8</v>
      </c>
    </row>
    <row r="65" spans="1:7" ht="18" customHeight="1" x14ac:dyDescent="0.3">
      <c r="A65" s="144" t="s">
        <v>28</v>
      </c>
      <c r="B65" s="145"/>
      <c r="C65" s="145"/>
      <c r="D65" s="145"/>
      <c r="E65" s="145"/>
      <c r="F65" s="100">
        <v>13526000</v>
      </c>
    </row>
    <row r="66" spans="1:7" ht="18" customHeight="1" x14ac:dyDescent="0.3">
      <c r="A66" s="144" t="s">
        <v>9</v>
      </c>
      <c r="B66" s="145"/>
      <c r="C66" s="145"/>
      <c r="D66" s="145"/>
      <c r="E66" s="145"/>
      <c r="F66" s="18"/>
    </row>
    <row r="67" spans="1:7" ht="18" customHeight="1" x14ac:dyDescent="0.3">
      <c r="A67" s="146" t="s">
        <v>16</v>
      </c>
      <c r="B67" s="147">
        <v>43133</v>
      </c>
      <c r="C67" s="19">
        <v>3113</v>
      </c>
      <c r="D67" s="20"/>
      <c r="E67" s="20" t="s">
        <v>17</v>
      </c>
      <c r="F67" s="21">
        <v>59756</v>
      </c>
    </row>
    <row r="68" spans="1:7" ht="18" customHeight="1" x14ac:dyDescent="0.3">
      <c r="A68" s="146"/>
      <c r="B68" s="147"/>
      <c r="C68" s="19">
        <v>6330</v>
      </c>
      <c r="D68" s="20"/>
      <c r="E68" s="20" t="s">
        <v>19</v>
      </c>
      <c r="F68" s="21">
        <v>500</v>
      </c>
    </row>
    <row r="69" spans="1:7" ht="18" customHeight="1" x14ac:dyDescent="0.3">
      <c r="A69" s="146"/>
      <c r="B69" s="147"/>
      <c r="C69" s="19">
        <v>6402</v>
      </c>
      <c r="D69" s="20"/>
      <c r="E69" s="20" t="s">
        <v>20</v>
      </c>
      <c r="F69" s="21">
        <v>7331</v>
      </c>
    </row>
    <row r="70" spans="1:7" ht="18" customHeight="1" x14ac:dyDescent="0.3">
      <c r="A70" s="146"/>
      <c r="B70" s="147"/>
      <c r="C70" s="19">
        <v>6118</v>
      </c>
      <c r="D70" s="20"/>
      <c r="E70" s="20" t="s">
        <v>21</v>
      </c>
      <c r="F70" s="21">
        <v>15697</v>
      </c>
    </row>
    <row r="71" spans="1:7" ht="18.75" customHeight="1" x14ac:dyDescent="0.3">
      <c r="A71" s="146"/>
      <c r="B71" s="147"/>
      <c r="C71" s="19">
        <v>3613</v>
      </c>
      <c r="D71" s="20"/>
      <c r="E71" s="20" t="s">
        <v>18</v>
      </c>
      <c r="F71" s="21">
        <v>500</v>
      </c>
    </row>
    <row r="72" spans="1:7" ht="16.5" customHeight="1" x14ac:dyDescent="0.3">
      <c r="A72" s="148" t="s">
        <v>22</v>
      </c>
      <c r="B72" s="149"/>
      <c r="C72" s="149"/>
      <c r="D72" s="149"/>
      <c r="E72" s="149"/>
      <c r="F72" s="37">
        <f>SUM(F65:F71)</f>
        <v>13609784</v>
      </c>
    </row>
    <row r="73" spans="1:7" x14ac:dyDescent="0.3">
      <c r="A73" s="111" t="s">
        <v>11</v>
      </c>
      <c r="B73" s="112"/>
      <c r="C73" s="112"/>
      <c r="D73" s="112"/>
      <c r="E73" s="112"/>
      <c r="F73" s="22"/>
    </row>
    <row r="74" spans="1:7" x14ac:dyDescent="0.3">
      <c r="A74" s="124" t="s">
        <v>23</v>
      </c>
      <c r="B74" s="116">
        <v>43172</v>
      </c>
      <c r="C74" s="23">
        <v>3113</v>
      </c>
      <c r="D74" s="7"/>
      <c r="E74" s="24" t="s">
        <v>17</v>
      </c>
      <c r="F74" s="8">
        <v>250000</v>
      </c>
    </row>
    <row r="75" spans="1:7" x14ac:dyDescent="0.3">
      <c r="A75" s="124"/>
      <c r="B75" s="116"/>
      <c r="C75" s="23">
        <v>3639</v>
      </c>
      <c r="D75" s="7"/>
      <c r="E75" s="24" t="s">
        <v>29</v>
      </c>
      <c r="F75" s="8">
        <v>20000</v>
      </c>
      <c r="G75" s="25"/>
    </row>
    <row r="76" spans="1:7" x14ac:dyDescent="0.3">
      <c r="A76" s="101" t="s">
        <v>27</v>
      </c>
      <c r="B76" s="7"/>
      <c r="C76" s="7"/>
      <c r="D76" s="7"/>
      <c r="E76" s="7"/>
      <c r="F76" s="68">
        <f>SUM(F72:F75)</f>
        <v>13879784</v>
      </c>
    </row>
    <row r="77" spans="1:7" x14ac:dyDescent="0.3">
      <c r="A77" s="102" t="s">
        <v>11</v>
      </c>
      <c r="B77" s="7"/>
      <c r="C77" s="7"/>
      <c r="D77" s="7"/>
      <c r="E77" s="7"/>
      <c r="F77" s="68"/>
    </row>
    <row r="78" spans="1:7" x14ac:dyDescent="0.3">
      <c r="A78" s="124" t="s">
        <v>31</v>
      </c>
      <c r="B78" s="116">
        <v>43187</v>
      </c>
      <c r="C78" s="23">
        <v>3113</v>
      </c>
      <c r="D78" s="23">
        <v>33063</v>
      </c>
      <c r="E78" s="7" t="s">
        <v>35</v>
      </c>
      <c r="F78" s="69">
        <v>104849.60000000001</v>
      </c>
    </row>
    <row r="79" spans="1:7" x14ac:dyDescent="0.3">
      <c r="A79" s="124"/>
      <c r="B79" s="116"/>
      <c r="C79" s="41">
        <v>3113</v>
      </c>
      <c r="D79" s="7"/>
      <c r="E79" s="7" t="s">
        <v>38</v>
      </c>
      <c r="F79" s="69">
        <v>108900</v>
      </c>
    </row>
    <row r="80" spans="1:7" x14ac:dyDescent="0.3">
      <c r="A80" s="124"/>
      <c r="B80" s="116"/>
      <c r="C80" s="41">
        <v>3722</v>
      </c>
      <c r="D80" s="7"/>
      <c r="E80" s="7" t="s">
        <v>39</v>
      </c>
      <c r="F80" s="69">
        <v>0</v>
      </c>
    </row>
    <row r="81" spans="1:6" x14ac:dyDescent="0.3">
      <c r="A81" s="124"/>
      <c r="B81" s="116"/>
      <c r="C81" s="41">
        <v>5512</v>
      </c>
      <c r="D81" s="7"/>
      <c r="E81" s="7" t="s">
        <v>39</v>
      </c>
      <c r="F81" s="69">
        <v>0</v>
      </c>
    </row>
    <row r="82" spans="1:6" x14ac:dyDescent="0.3">
      <c r="A82" s="101" t="s">
        <v>37</v>
      </c>
      <c r="B82" s="47"/>
      <c r="C82" s="47"/>
      <c r="D82" s="47"/>
      <c r="E82" s="47"/>
      <c r="F82" s="68">
        <f>SUM(F76:F81)</f>
        <v>14093533.6</v>
      </c>
    </row>
    <row r="83" spans="1:6" x14ac:dyDescent="0.3">
      <c r="A83" s="102" t="s">
        <v>9</v>
      </c>
      <c r="B83" s="47"/>
      <c r="C83" s="47"/>
      <c r="D83" s="47"/>
      <c r="E83" s="47"/>
      <c r="F83" s="68"/>
    </row>
    <row r="84" spans="1:6" x14ac:dyDescent="0.3">
      <c r="A84" s="115" t="s">
        <v>41</v>
      </c>
      <c r="B84" s="123">
        <v>43190</v>
      </c>
      <c r="C84" s="46">
        <v>3111</v>
      </c>
      <c r="D84" s="47"/>
      <c r="E84" s="44" t="s">
        <v>61</v>
      </c>
      <c r="F84" s="70">
        <v>309756</v>
      </c>
    </row>
    <row r="85" spans="1:6" x14ac:dyDescent="0.3">
      <c r="A85" s="115"/>
      <c r="B85" s="123"/>
      <c r="C85" s="46">
        <v>3113</v>
      </c>
      <c r="D85" s="47"/>
      <c r="E85" s="44" t="s">
        <v>62</v>
      </c>
      <c r="F85" s="70">
        <v>-309756</v>
      </c>
    </row>
    <row r="86" spans="1:6" x14ac:dyDescent="0.3">
      <c r="A86" s="101" t="s">
        <v>63</v>
      </c>
      <c r="B86" s="47"/>
      <c r="C86" s="47"/>
      <c r="D86" s="47"/>
      <c r="E86" s="47"/>
      <c r="F86" s="68">
        <f>SUM(F82:F85)</f>
        <v>14093533.6</v>
      </c>
    </row>
    <row r="87" spans="1:6" x14ac:dyDescent="0.3">
      <c r="A87" s="102" t="s">
        <v>9</v>
      </c>
      <c r="B87" s="47"/>
      <c r="C87" s="47"/>
      <c r="D87" s="47"/>
      <c r="E87" s="47"/>
      <c r="F87" s="68"/>
    </row>
    <row r="88" spans="1:6" x14ac:dyDescent="0.3">
      <c r="A88" s="115" t="s">
        <v>60</v>
      </c>
      <c r="B88" s="123">
        <v>43213</v>
      </c>
      <c r="C88" s="46">
        <v>1032</v>
      </c>
      <c r="D88" s="44"/>
      <c r="E88" s="44" t="s">
        <v>42</v>
      </c>
      <c r="F88" s="71">
        <v>15000</v>
      </c>
    </row>
    <row r="89" spans="1:6" x14ac:dyDescent="0.3">
      <c r="A89" s="115"/>
      <c r="B89" s="123"/>
      <c r="C89" s="46">
        <v>3421</v>
      </c>
      <c r="D89" s="44"/>
      <c r="E89" s="44" t="s">
        <v>39</v>
      </c>
      <c r="F89" s="72">
        <v>0</v>
      </c>
    </row>
    <row r="90" spans="1:6" x14ac:dyDescent="0.3">
      <c r="A90" s="115"/>
      <c r="B90" s="123"/>
      <c r="C90" s="46">
        <v>5512</v>
      </c>
      <c r="D90" s="44"/>
      <c r="E90" s="44" t="s">
        <v>39</v>
      </c>
      <c r="F90" s="72">
        <v>0</v>
      </c>
    </row>
    <row r="91" spans="1:6" x14ac:dyDescent="0.3">
      <c r="A91" s="115"/>
      <c r="B91" s="123"/>
      <c r="C91" s="46">
        <v>6399</v>
      </c>
      <c r="D91" s="44"/>
      <c r="E91" s="44" t="s">
        <v>39</v>
      </c>
      <c r="F91" s="72">
        <v>0</v>
      </c>
    </row>
    <row r="92" spans="1:6" x14ac:dyDescent="0.3">
      <c r="A92" s="101" t="s">
        <v>47</v>
      </c>
      <c r="B92" s="44"/>
      <c r="C92" s="44"/>
      <c r="D92" s="44"/>
      <c r="E92" s="44"/>
      <c r="F92" s="73">
        <f>SUM(F86:F91)</f>
        <v>14108533.6</v>
      </c>
    </row>
    <row r="93" spans="1:6" x14ac:dyDescent="0.3">
      <c r="A93" s="101"/>
      <c r="B93" s="44"/>
      <c r="C93" s="44"/>
      <c r="D93" s="44"/>
      <c r="E93" s="44"/>
      <c r="F93" s="73"/>
    </row>
    <row r="94" spans="1:6" x14ac:dyDescent="0.3">
      <c r="A94" s="102" t="s">
        <v>9</v>
      </c>
      <c r="B94" s="44"/>
      <c r="C94" s="44"/>
      <c r="D94" s="44"/>
      <c r="E94" s="44"/>
      <c r="F94" s="72"/>
    </row>
    <row r="95" spans="1:6" x14ac:dyDescent="0.3">
      <c r="A95" s="115" t="s">
        <v>64</v>
      </c>
      <c r="B95" s="123">
        <v>43222</v>
      </c>
      <c r="C95" s="46">
        <v>2219</v>
      </c>
      <c r="D95" s="44"/>
      <c r="E95" s="44" t="s">
        <v>39</v>
      </c>
      <c r="F95" s="72">
        <v>0</v>
      </c>
    </row>
    <row r="96" spans="1:6" x14ac:dyDescent="0.3">
      <c r="A96" s="115"/>
      <c r="B96" s="123"/>
      <c r="C96" s="46">
        <v>3421</v>
      </c>
      <c r="D96" s="44"/>
      <c r="E96" s="44" t="s">
        <v>39</v>
      </c>
      <c r="F96" s="72">
        <v>0</v>
      </c>
    </row>
    <row r="97" spans="1:6" x14ac:dyDescent="0.3">
      <c r="A97" s="115"/>
      <c r="B97" s="123"/>
      <c r="C97" s="46">
        <v>3722</v>
      </c>
      <c r="D97" s="44"/>
      <c r="E97" s="44" t="s">
        <v>39</v>
      </c>
      <c r="F97" s="72">
        <v>0</v>
      </c>
    </row>
    <row r="98" spans="1:6" x14ac:dyDescent="0.3">
      <c r="A98" s="101" t="s">
        <v>66</v>
      </c>
      <c r="B98" s="44"/>
      <c r="C98" s="44"/>
      <c r="D98" s="44"/>
      <c r="E98" s="44"/>
      <c r="F98" s="73">
        <f>SUM(F92:F97)</f>
        <v>14108533.6</v>
      </c>
    </row>
    <row r="99" spans="1:6" x14ac:dyDescent="0.3">
      <c r="A99" s="102" t="s">
        <v>11</v>
      </c>
      <c r="B99" s="44"/>
      <c r="C99" s="44"/>
      <c r="D99" s="44"/>
      <c r="E99" s="44"/>
      <c r="F99" s="72"/>
    </row>
    <row r="100" spans="1:6" x14ac:dyDescent="0.3">
      <c r="A100" s="124" t="s">
        <v>48</v>
      </c>
      <c r="B100" s="123">
        <v>43243</v>
      </c>
      <c r="C100" s="46">
        <v>1032</v>
      </c>
      <c r="D100" s="44"/>
      <c r="E100" s="44" t="s">
        <v>54</v>
      </c>
      <c r="F100" s="72">
        <v>85000</v>
      </c>
    </row>
    <row r="101" spans="1:6" x14ac:dyDescent="0.3">
      <c r="A101" s="124"/>
      <c r="B101" s="123"/>
      <c r="C101" s="51">
        <v>2321</v>
      </c>
      <c r="D101" s="7"/>
      <c r="E101" s="45" t="s">
        <v>53</v>
      </c>
      <c r="F101" s="74">
        <v>25937</v>
      </c>
    </row>
    <row r="102" spans="1:6" x14ac:dyDescent="0.3">
      <c r="A102" s="124"/>
      <c r="B102" s="123"/>
      <c r="C102" s="51">
        <v>3636</v>
      </c>
      <c r="D102" s="7"/>
      <c r="E102" s="45" t="s">
        <v>52</v>
      </c>
      <c r="F102" s="74">
        <v>444070</v>
      </c>
    </row>
    <row r="103" spans="1:6" x14ac:dyDescent="0.3">
      <c r="A103" s="101" t="s">
        <v>51</v>
      </c>
      <c r="B103" s="47"/>
      <c r="C103" s="47"/>
      <c r="D103" s="47"/>
      <c r="E103" s="47"/>
      <c r="F103" s="73">
        <f>SUM(F98:F102)</f>
        <v>14663540.6</v>
      </c>
    </row>
    <row r="104" spans="1:6" x14ac:dyDescent="0.3">
      <c r="A104" s="111" t="s">
        <v>11</v>
      </c>
      <c r="B104" s="112"/>
      <c r="C104" s="112"/>
      <c r="D104" s="112"/>
      <c r="E104" s="112"/>
      <c r="F104" s="74"/>
    </row>
    <row r="105" spans="1:6" x14ac:dyDescent="0.3">
      <c r="A105" s="124" t="s">
        <v>55</v>
      </c>
      <c r="B105" s="116">
        <v>43279</v>
      </c>
      <c r="C105" s="51">
        <v>3636</v>
      </c>
      <c r="D105" s="7"/>
      <c r="E105" s="45" t="s">
        <v>58</v>
      </c>
      <c r="F105" s="75">
        <v>50000</v>
      </c>
    </row>
    <row r="106" spans="1:6" x14ac:dyDescent="0.3">
      <c r="A106" s="124"/>
      <c r="B106" s="116"/>
      <c r="C106" s="51">
        <v>2219</v>
      </c>
      <c r="D106" s="7"/>
      <c r="E106" s="45" t="s">
        <v>59</v>
      </c>
      <c r="F106" s="76">
        <v>200000</v>
      </c>
    </row>
    <row r="107" spans="1:6" x14ac:dyDescent="0.3">
      <c r="A107" s="124"/>
      <c r="B107" s="116"/>
      <c r="C107" s="51">
        <v>2219</v>
      </c>
      <c r="D107" s="7"/>
      <c r="E107" s="45" t="s">
        <v>39</v>
      </c>
      <c r="F107" s="76">
        <v>0</v>
      </c>
    </row>
    <row r="108" spans="1:6" x14ac:dyDescent="0.3">
      <c r="A108" s="124"/>
      <c r="B108" s="116"/>
      <c r="C108" s="51">
        <v>3341</v>
      </c>
      <c r="D108" s="7"/>
      <c r="E108" s="45" t="s">
        <v>39</v>
      </c>
      <c r="F108" s="76">
        <v>0</v>
      </c>
    </row>
    <row r="109" spans="1:6" x14ac:dyDescent="0.3">
      <c r="A109" s="124"/>
      <c r="B109" s="116"/>
      <c r="C109" s="51">
        <v>3631</v>
      </c>
      <c r="D109" s="7"/>
      <c r="E109" s="45" t="s">
        <v>39</v>
      </c>
      <c r="F109" s="76">
        <v>0</v>
      </c>
    </row>
    <row r="110" spans="1:6" x14ac:dyDescent="0.3">
      <c r="A110" s="117" t="s">
        <v>57</v>
      </c>
      <c r="B110" s="118"/>
      <c r="C110" s="118"/>
      <c r="D110" s="118"/>
      <c r="E110" s="118"/>
      <c r="F110" s="73">
        <f>SUM(F103:F109)</f>
        <v>14913540.6</v>
      </c>
    </row>
    <row r="111" spans="1:6" x14ac:dyDescent="0.3">
      <c r="A111" s="111" t="s">
        <v>9</v>
      </c>
      <c r="B111" s="112"/>
      <c r="C111" s="112"/>
      <c r="D111" s="112"/>
      <c r="E111" s="112"/>
      <c r="F111" s="73"/>
    </row>
    <row r="112" spans="1:6" ht="15.75" customHeight="1" x14ac:dyDescent="0.3">
      <c r="A112" s="115" t="s">
        <v>67</v>
      </c>
      <c r="B112" s="116">
        <v>43313</v>
      </c>
      <c r="C112" s="51">
        <v>1031</v>
      </c>
      <c r="D112" s="7"/>
      <c r="E112" s="45" t="s">
        <v>39</v>
      </c>
      <c r="F112" s="76">
        <v>0</v>
      </c>
    </row>
    <row r="113" spans="1:6" x14ac:dyDescent="0.3">
      <c r="A113" s="115"/>
      <c r="B113" s="116"/>
      <c r="C113" s="51">
        <v>1036</v>
      </c>
      <c r="D113" s="7"/>
      <c r="E113" s="45" t="s">
        <v>71</v>
      </c>
      <c r="F113" s="76">
        <v>2753</v>
      </c>
    </row>
    <row r="114" spans="1:6" x14ac:dyDescent="0.3">
      <c r="A114" s="115"/>
      <c r="B114" s="116"/>
      <c r="C114" s="51">
        <v>2223</v>
      </c>
      <c r="D114" s="7"/>
      <c r="E114" s="45" t="s">
        <v>72</v>
      </c>
      <c r="F114" s="76">
        <v>4524</v>
      </c>
    </row>
    <row r="115" spans="1:6" x14ac:dyDescent="0.3">
      <c r="A115" s="115"/>
      <c r="B115" s="116"/>
      <c r="C115" s="51">
        <v>2321</v>
      </c>
      <c r="D115" s="7"/>
      <c r="E115" s="45" t="s">
        <v>39</v>
      </c>
      <c r="F115" s="76">
        <v>0</v>
      </c>
    </row>
    <row r="116" spans="1:6" x14ac:dyDescent="0.3">
      <c r="A116" s="115"/>
      <c r="B116" s="116"/>
      <c r="C116" s="51">
        <v>3111</v>
      </c>
      <c r="D116" s="7"/>
      <c r="E116" s="45" t="s">
        <v>73</v>
      </c>
      <c r="F116" s="76">
        <v>31000</v>
      </c>
    </row>
    <row r="117" spans="1:6" x14ac:dyDescent="0.3">
      <c r="A117" s="115"/>
      <c r="B117" s="116"/>
      <c r="C117" s="51">
        <v>3311</v>
      </c>
      <c r="D117" s="7"/>
      <c r="E117" s="45" t="s">
        <v>39</v>
      </c>
      <c r="F117" s="76">
        <v>0</v>
      </c>
    </row>
    <row r="118" spans="1:6" x14ac:dyDescent="0.3">
      <c r="A118" s="115"/>
      <c r="B118" s="116"/>
      <c r="C118" s="51">
        <v>3330</v>
      </c>
      <c r="D118" s="7"/>
      <c r="E118" s="45" t="s">
        <v>74</v>
      </c>
      <c r="F118" s="76">
        <v>7150</v>
      </c>
    </row>
    <row r="119" spans="1:6" x14ac:dyDescent="0.3">
      <c r="A119" s="115"/>
      <c r="B119" s="116"/>
      <c r="C119" s="51">
        <v>3421</v>
      </c>
      <c r="D119" s="7"/>
      <c r="E119" s="45" t="s">
        <v>75</v>
      </c>
      <c r="F119" s="76">
        <v>241</v>
      </c>
    </row>
    <row r="120" spans="1:6" x14ac:dyDescent="0.3">
      <c r="A120" s="115"/>
      <c r="B120" s="116"/>
      <c r="C120" s="51">
        <v>3421</v>
      </c>
      <c r="D120" s="7"/>
      <c r="E120" s="45" t="s">
        <v>76</v>
      </c>
      <c r="F120" s="76">
        <v>0</v>
      </c>
    </row>
    <row r="121" spans="1:6" x14ac:dyDescent="0.3">
      <c r="A121" s="115"/>
      <c r="B121" s="116"/>
      <c r="C121" s="51">
        <v>3631</v>
      </c>
      <c r="D121" s="7"/>
      <c r="E121" s="45" t="s">
        <v>39</v>
      </c>
      <c r="F121" s="76">
        <v>0</v>
      </c>
    </row>
    <row r="122" spans="1:6" x14ac:dyDescent="0.3">
      <c r="A122" s="115"/>
      <c r="B122" s="116"/>
      <c r="C122" s="51">
        <v>3639</v>
      </c>
      <c r="D122" s="7"/>
      <c r="E122" s="45" t="s">
        <v>39</v>
      </c>
      <c r="F122" s="76">
        <v>0</v>
      </c>
    </row>
    <row r="123" spans="1:6" x14ac:dyDescent="0.3">
      <c r="A123" s="115"/>
      <c r="B123" s="116"/>
      <c r="C123" s="51">
        <v>3722</v>
      </c>
      <c r="D123" s="7"/>
      <c r="E123" s="45" t="s">
        <v>65</v>
      </c>
      <c r="F123" s="76">
        <v>13000</v>
      </c>
    </row>
    <row r="124" spans="1:6" x14ac:dyDescent="0.3">
      <c r="A124" s="115"/>
      <c r="B124" s="116"/>
      <c r="C124" s="51">
        <v>5512</v>
      </c>
      <c r="D124" s="7"/>
      <c r="E124" s="45" t="s">
        <v>39</v>
      </c>
      <c r="F124" s="76">
        <v>0</v>
      </c>
    </row>
    <row r="125" spans="1:6" x14ac:dyDescent="0.3">
      <c r="A125" s="115"/>
      <c r="B125" s="116"/>
      <c r="C125" s="51">
        <v>6171</v>
      </c>
      <c r="D125" s="7"/>
      <c r="E125" s="45" t="s">
        <v>39</v>
      </c>
      <c r="F125" s="76">
        <v>0</v>
      </c>
    </row>
    <row r="126" spans="1:6" x14ac:dyDescent="0.3">
      <c r="A126" s="115"/>
      <c r="B126" s="116"/>
      <c r="C126" s="51">
        <v>6399</v>
      </c>
      <c r="D126" s="7"/>
      <c r="E126" s="45" t="s">
        <v>77</v>
      </c>
      <c r="F126" s="76">
        <v>76000</v>
      </c>
    </row>
    <row r="127" spans="1:6" x14ac:dyDescent="0.3">
      <c r="A127" s="117" t="s">
        <v>70</v>
      </c>
      <c r="B127" s="118"/>
      <c r="C127" s="118"/>
      <c r="D127" s="118"/>
      <c r="E127" s="118"/>
      <c r="F127" s="73">
        <f>SUM(F110:F126)</f>
        <v>15048208.6</v>
      </c>
    </row>
    <row r="128" spans="1:6" x14ac:dyDescent="0.3">
      <c r="A128" s="111" t="s">
        <v>11</v>
      </c>
      <c r="B128" s="112"/>
      <c r="C128" s="112"/>
      <c r="D128" s="112"/>
      <c r="E128" s="112"/>
      <c r="F128" s="77"/>
    </row>
    <row r="129" spans="1:6" ht="15.75" customHeight="1" x14ac:dyDescent="0.3">
      <c r="A129" s="124" t="s">
        <v>78</v>
      </c>
      <c r="B129" s="116">
        <v>43363</v>
      </c>
      <c r="C129" s="52">
        <v>1032</v>
      </c>
      <c r="D129" s="7"/>
      <c r="E129" s="45" t="s">
        <v>82</v>
      </c>
      <c r="F129" s="76">
        <v>100000</v>
      </c>
    </row>
    <row r="130" spans="1:6" x14ac:dyDescent="0.3">
      <c r="A130" s="124"/>
      <c r="B130" s="116"/>
      <c r="C130" s="52">
        <v>2212</v>
      </c>
      <c r="D130" s="7"/>
      <c r="E130" s="45" t="s">
        <v>83</v>
      </c>
      <c r="F130" s="76">
        <v>20000</v>
      </c>
    </row>
    <row r="131" spans="1:6" x14ac:dyDescent="0.3">
      <c r="A131" s="124"/>
      <c r="B131" s="116"/>
      <c r="C131" s="52">
        <v>2212</v>
      </c>
      <c r="D131" s="7"/>
      <c r="E131" s="53" t="s">
        <v>84</v>
      </c>
      <c r="F131" s="76">
        <v>380000</v>
      </c>
    </row>
    <row r="132" spans="1:6" x14ac:dyDescent="0.3">
      <c r="A132" s="124"/>
      <c r="B132" s="116"/>
      <c r="C132" s="52">
        <v>2321</v>
      </c>
      <c r="D132" s="7"/>
      <c r="E132" s="7" t="s">
        <v>85</v>
      </c>
      <c r="F132" s="76">
        <v>14000</v>
      </c>
    </row>
    <row r="133" spans="1:6" x14ac:dyDescent="0.3">
      <c r="A133" s="124"/>
      <c r="B133" s="116"/>
      <c r="C133" s="52">
        <v>3330</v>
      </c>
      <c r="D133" s="7"/>
      <c r="E133" s="7" t="s">
        <v>86</v>
      </c>
      <c r="F133" s="76">
        <v>3500</v>
      </c>
    </row>
    <row r="134" spans="1:6" x14ac:dyDescent="0.3">
      <c r="A134" s="124"/>
      <c r="B134" s="116"/>
      <c r="C134" s="52">
        <v>3421</v>
      </c>
      <c r="D134" s="7"/>
      <c r="E134" s="7" t="s">
        <v>75</v>
      </c>
      <c r="F134" s="76">
        <v>10000</v>
      </c>
    </row>
    <row r="135" spans="1:6" x14ac:dyDescent="0.3">
      <c r="A135" s="124"/>
      <c r="B135" s="116"/>
      <c r="C135" s="52">
        <v>3635</v>
      </c>
      <c r="D135" s="7"/>
      <c r="E135" s="7" t="s">
        <v>89</v>
      </c>
      <c r="F135" s="76">
        <v>171820</v>
      </c>
    </row>
    <row r="136" spans="1:6" x14ac:dyDescent="0.3">
      <c r="A136" s="124"/>
      <c r="B136" s="116"/>
      <c r="C136" s="52">
        <v>3639</v>
      </c>
      <c r="D136" s="7"/>
      <c r="E136" s="7" t="s">
        <v>29</v>
      </c>
      <c r="F136" s="76">
        <v>907000</v>
      </c>
    </row>
    <row r="137" spans="1:6" x14ac:dyDescent="0.3">
      <c r="A137" s="124"/>
      <c r="B137" s="116"/>
      <c r="C137" s="52">
        <v>5512</v>
      </c>
      <c r="D137" s="7"/>
      <c r="E137" s="7" t="s">
        <v>87</v>
      </c>
      <c r="F137" s="76">
        <v>15000</v>
      </c>
    </row>
    <row r="138" spans="1:6" x14ac:dyDescent="0.3">
      <c r="A138" s="124"/>
      <c r="B138" s="116"/>
      <c r="C138" s="52">
        <v>5512</v>
      </c>
      <c r="D138" s="7"/>
      <c r="E138" s="7" t="s">
        <v>88</v>
      </c>
      <c r="F138" s="76">
        <v>-236988</v>
      </c>
    </row>
    <row r="139" spans="1:6" x14ac:dyDescent="0.3">
      <c r="A139" s="124"/>
      <c r="B139" s="116"/>
      <c r="C139" s="52">
        <v>6399</v>
      </c>
      <c r="D139" s="7"/>
      <c r="E139" s="7" t="s">
        <v>77</v>
      </c>
      <c r="F139" s="76">
        <v>100000</v>
      </c>
    </row>
    <row r="140" spans="1:6" x14ac:dyDescent="0.3">
      <c r="A140" s="117" t="s">
        <v>81</v>
      </c>
      <c r="B140" s="118"/>
      <c r="C140" s="118"/>
      <c r="D140" s="118"/>
      <c r="E140" s="118"/>
      <c r="F140" s="73">
        <f>SUM(F127:F139)</f>
        <v>16532540.6</v>
      </c>
    </row>
    <row r="141" spans="1:6" ht="15.6" x14ac:dyDescent="0.3">
      <c r="A141" s="78" t="s">
        <v>90</v>
      </c>
      <c r="B141" s="54">
        <v>43368</v>
      </c>
      <c r="C141" s="55">
        <v>6115</v>
      </c>
      <c r="D141" s="52">
        <v>98187</v>
      </c>
      <c r="E141" s="56" t="s">
        <v>91</v>
      </c>
      <c r="F141" s="76">
        <v>30000</v>
      </c>
    </row>
    <row r="142" spans="1:6" x14ac:dyDescent="0.3">
      <c r="A142" s="117" t="s">
        <v>92</v>
      </c>
      <c r="B142" s="118"/>
      <c r="C142" s="118"/>
      <c r="D142" s="118"/>
      <c r="E142" s="118"/>
      <c r="F142" s="73">
        <f>SUM(F140:F141)</f>
        <v>16562540.6</v>
      </c>
    </row>
    <row r="143" spans="1:6" ht="15.75" customHeight="1" x14ac:dyDescent="0.3">
      <c r="A143" s="115" t="s">
        <v>99</v>
      </c>
      <c r="B143" s="116">
        <v>43388</v>
      </c>
      <c r="C143" s="55">
        <v>3341</v>
      </c>
      <c r="D143" s="7"/>
      <c r="E143" s="56" t="s">
        <v>39</v>
      </c>
      <c r="F143" s="76">
        <v>0</v>
      </c>
    </row>
    <row r="144" spans="1:6" x14ac:dyDescent="0.3">
      <c r="A144" s="115"/>
      <c r="B144" s="116"/>
      <c r="C144" s="55">
        <v>6171</v>
      </c>
      <c r="D144" s="7"/>
      <c r="E144" s="56" t="s">
        <v>39</v>
      </c>
      <c r="F144" s="79">
        <v>0</v>
      </c>
    </row>
    <row r="145" spans="1:6" x14ac:dyDescent="0.3">
      <c r="A145" s="117" t="s">
        <v>113</v>
      </c>
      <c r="B145" s="118"/>
      <c r="C145" s="118"/>
      <c r="D145" s="118"/>
      <c r="E145" s="118"/>
      <c r="F145" s="73">
        <f>SUM(F142:F144)</f>
        <v>16562540.6</v>
      </c>
    </row>
    <row r="146" spans="1:6" x14ac:dyDescent="0.3">
      <c r="A146" s="124" t="s">
        <v>103</v>
      </c>
      <c r="B146" s="116">
        <v>43405</v>
      </c>
      <c r="C146" s="55">
        <v>3632</v>
      </c>
      <c r="D146" s="7"/>
      <c r="E146" s="56" t="s">
        <v>114</v>
      </c>
      <c r="F146" s="80">
        <v>6000</v>
      </c>
    </row>
    <row r="147" spans="1:6" x14ac:dyDescent="0.3">
      <c r="A147" s="124"/>
      <c r="B147" s="116"/>
      <c r="C147" s="55">
        <v>3636</v>
      </c>
      <c r="D147" s="7"/>
      <c r="E147" s="56" t="s">
        <v>115</v>
      </c>
      <c r="F147" s="69">
        <v>209200</v>
      </c>
    </row>
    <row r="148" spans="1:6" x14ac:dyDescent="0.3">
      <c r="A148" s="124"/>
      <c r="B148" s="116"/>
      <c r="C148" s="55">
        <v>3113</v>
      </c>
      <c r="D148" s="7"/>
      <c r="E148" s="56" t="s">
        <v>116</v>
      </c>
      <c r="F148" s="69">
        <v>24200</v>
      </c>
    </row>
    <row r="149" spans="1:6" x14ac:dyDescent="0.3">
      <c r="A149" s="124"/>
      <c r="B149" s="116"/>
      <c r="C149" s="55">
        <v>3722</v>
      </c>
      <c r="D149" s="7"/>
      <c r="E149" s="56" t="s">
        <v>117</v>
      </c>
      <c r="F149" s="69">
        <v>6000</v>
      </c>
    </row>
    <row r="150" spans="1:6" x14ac:dyDescent="0.3">
      <c r="A150" s="117" t="s">
        <v>112</v>
      </c>
      <c r="B150" s="118"/>
      <c r="C150" s="118"/>
      <c r="D150" s="118"/>
      <c r="E150" s="118"/>
      <c r="F150" s="81">
        <f>SUM(F145:F149)</f>
        <v>16807940.600000001</v>
      </c>
    </row>
    <row r="151" spans="1:6" ht="15.6" x14ac:dyDescent="0.3">
      <c r="A151" s="82" t="s">
        <v>118</v>
      </c>
      <c r="B151" s="64">
        <v>43416</v>
      </c>
      <c r="C151" s="7"/>
      <c r="D151" s="7"/>
      <c r="E151" s="56" t="s">
        <v>39</v>
      </c>
      <c r="F151" s="69">
        <v>0</v>
      </c>
    </row>
    <row r="152" spans="1:6" ht="15" thickBot="1" x14ac:dyDescent="0.35">
      <c r="A152" s="163" t="s">
        <v>119</v>
      </c>
      <c r="B152" s="164"/>
      <c r="C152" s="164"/>
      <c r="D152" s="164"/>
      <c r="E152" s="164"/>
      <c r="F152" s="103">
        <f>SUM(F150:F151)</f>
        <v>16807940.600000001</v>
      </c>
    </row>
    <row r="153" spans="1:6" ht="15.75" customHeight="1" x14ac:dyDescent="0.3">
      <c r="A153" s="170" t="s">
        <v>120</v>
      </c>
      <c r="B153" s="171">
        <v>43424</v>
      </c>
      <c r="C153" s="104">
        <v>3639</v>
      </c>
      <c r="D153" s="105"/>
      <c r="E153" s="106" t="s">
        <v>125</v>
      </c>
      <c r="F153" s="107">
        <v>-190320</v>
      </c>
    </row>
    <row r="154" spans="1:6" x14ac:dyDescent="0.3">
      <c r="A154" s="124"/>
      <c r="B154" s="172"/>
      <c r="C154" s="23">
        <v>3722</v>
      </c>
      <c r="D154" s="7"/>
      <c r="E154" s="56" t="s">
        <v>126</v>
      </c>
      <c r="F154" s="69">
        <v>21000</v>
      </c>
    </row>
    <row r="155" spans="1:6" x14ac:dyDescent="0.3">
      <c r="A155" s="124"/>
      <c r="B155" s="172"/>
      <c r="C155" s="23">
        <v>3631</v>
      </c>
      <c r="D155" s="7"/>
      <c r="E155" s="56" t="s">
        <v>128</v>
      </c>
      <c r="F155" s="69">
        <v>20000</v>
      </c>
    </row>
    <row r="156" spans="1:6" x14ac:dyDescent="0.3">
      <c r="A156" s="124"/>
      <c r="B156" s="172"/>
      <c r="C156" s="23">
        <v>3723</v>
      </c>
      <c r="D156" s="7"/>
      <c r="E156" s="56" t="s">
        <v>127</v>
      </c>
      <c r="F156" s="69">
        <v>20000</v>
      </c>
    </row>
    <row r="157" spans="1:6" ht="15" thickBot="1" x14ac:dyDescent="0.35">
      <c r="A157" s="161" t="s">
        <v>124</v>
      </c>
      <c r="B157" s="162"/>
      <c r="C157" s="162"/>
      <c r="D157" s="162"/>
      <c r="E157" s="162"/>
      <c r="F157" s="83">
        <f>SUM(F152:F156)</f>
        <v>16678620.600000001</v>
      </c>
    </row>
    <row r="158" spans="1:6" x14ac:dyDescent="0.3">
      <c r="F158" s="58"/>
    </row>
    <row r="159" spans="1:6" x14ac:dyDescent="0.3">
      <c r="F159" s="58"/>
    </row>
    <row r="160" spans="1:6" x14ac:dyDescent="0.3">
      <c r="F160" s="58"/>
    </row>
    <row r="161" spans="6:6" x14ac:dyDescent="0.3">
      <c r="F161" s="58"/>
    </row>
  </sheetData>
  <mergeCells count="70">
    <mergeCell ref="A157:E157"/>
    <mergeCell ref="A152:E152"/>
    <mergeCell ref="A57:A60"/>
    <mergeCell ref="B57:B60"/>
    <mergeCell ref="A61:E61"/>
    <mergeCell ref="A153:A156"/>
    <mergeCell ref="B153:B156"/>
    <mergeCell ref="A146:A149"/>
    <mergeCell ref="B146:B149"/>
    <mergeCell ref="A150:E150"/>
    <mergeCell ref="A78:A81"/>
    <mergeCell ref="B78:B81"/>
    <mergeCell ref="A74:A75"/>
    <mergeCell ref="B74:B75"/>
    <mergeCell ref="A145:E145"/>
    <mergeCell ref="A127:E127"/>
    <mergeCell ref="A43:E43"/>
    <mergeCell ref="A100:A102"/>
    <mergeCell ref="B100:B102"/>
    <mergeCell ref="A142:E142"/>
    <mergeCell ref="A44:A45"/>
    <mergeCell ref="B44:B45"/>
    <mergeCell ref="A46:E46"/>
    <mergeCell ref="A95:A97"/>
    <mergeCell ref="B95:B97"/>
    <mergeCell ref="A129:A139"/>
    <mergeCell ref="B129:B139"/>
    <mergeCell ref="A128:E128"/>
    <mergeCell ref="A140:E140"/>
    <mergeCell ref="B105:B109"/>
    <mergeCell ref="A84:A85"/>
    <mergeCell ref="B84:B85"/>
    <mergeCell ref="A7:E7"/>
    <mergeCell ref="A11:E11"/>
    <mergeCell ref="A12:A14"/>
    <mergeCell ref="B12:B14"/>
    <mergeCell ref="A73:E73"/>
    <mergeCell ref="A65:E65"/>
    <mergeCell ref="A66:E66"/>
    <mergeCell ref="A67:A71"/>
    <mergeCell ref="B67:B71"/>
    <mergeCell ref="A72:E72"/>
    <mergeCell ref="A8:E8"/>
    <mergeCell ref="A10:E10"/>
    <mergeCell ref="A28:A30"/>
    <mergeCell ref="B28:B30"/>
    <mergeCell ref="A17:A19"/>
    <mergeCell ref="B17:B19"/>
    <mergeCell ref="B22:B25"/>
    <mergeCell ref="A22:A25"/>
    <mergeCell ref="A32:E32"/>
    <mergeCell ref="A40:A42"/>
    <mergeCell ref="B40:B42"/>
    <mergeCell ref="A36:A37"/>
    <mergeCell ref="B36:B37"/>
    <mergeCell ref="A39:E39"/>
    <mergeCell ref="A111:E111"/>
    <mergeCell ref="A48:E48"/>
    <mergeCell ref="A143:A144"/>
    <mergeCell ref="B143:B144"/>
    <mergeCell ref="A112:A126"/>
    <mergeCell ref="B112:B126"/>
    <mergeCell ref="A110:E110"/>
    <mergeCell ref="A49:A55"/>
    <mergeCell ref="B49:B55"/>
    <mergeCell ref="A56:E56"/>
    <mergeCell ref="A88:A91"/>
    <mergeCell ref="B88:B91"/>
    <mergeCell ref="A104:E104"/>
    <mergeCell ref="A105:A10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2018-11-21T07:04:08Z</dcterms:modified>
</cp:coreProperties>
</file>