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217" i="1" l="1"/>
  <c r="F89" i="1" l="1"/>
  <c r="F8" i="1" l="1"/>
  <c r="F13" i="1" s="1"/>
  <c r="F18" i="1" s="1"/>
  <c r="F24" i="1" s="1"/>
  <c r="F29" i="1" s="1"/>
  <c r="F32" i="1" s="1"/>
  <c r="F36" i="1" s="1"/>
  <c r="F41" i="1" s="1"/>
  <c r="F45" i="1" s="1"/>
  <c r="F48" i="1" s="1"/>
  <c r="F57" i="1" s="1"/>
  <c r="F63" i="1" s="1"/>
  <c r="F67" i="1" s="1"/>
  <c r="F79" i="1" s="1"/>
  <c r="F93" i="1" l="1"/>
  <c r="F99" i="1" s="1"/>
  <c r="F103" i="1" s="1"/>
  <c r="F109" i="1" s="1"/>
  <c r="F114" i="1" s="1"/>
  <c r="F119" i="1" s="1"/>
  <c r="F125" i="1" s="1"/>
  <c r="F142" i="1" s="1"/>
  <c r="F155" i="1" s="1"/>
  <c r="F158" i="1" s="1"/>
  <c r="F162" i="1" s="1"/>
  <c r="F168" i="1" s="1"/>
  <c r="F171" i="1" s="1"/>
  <c r="F177" i="1" s="1"/>
</calcChain>
</file>

<file path=xl/sharedStrings.xml><?xml version="1.0" encoding="utf-8"?>
<sst xmlns="http://schemas.openxmlformats.org/spreadsheetml/2006/main" count="293" uniqueCount="179">
  <si>
    <t>Obec Slatina nad Zdobnicí</t>
  </si>
  <si>
    <t>IČ 00275395</t>
  </si>
  <si>
    <t xml:space="preserve"> </t>
  </si>
  <si>
    <t>PŘÍJMY</t>
  </si>
  <si>
    <t>Číslo opatř.</t>
  </si>
  <si>
    <t>Dne</t>
  </si>
  <si>
    <t>UZ</t>
  </si>
  <si>
    <t>Popis rozpočt. opatření</t>
  </si>
  <si>
    <t>Částka</t>
  </si>
  <si>
    <t>Úprava SR dle rozhodnutí starosty :</t>
  </si>
  <si>
    <t>Úprava SR dle rozhodnutí ZO:</t>
  </si>
  <si>
    <t>Úprava SR dle rozhodnutí ZO :</t>
  </si>
  <si>
    <t>prodej obecních pozemků</t>
  </si>
  <si>
    <t>VÝDAJE  :</t>
  </si>
  <si>
    <t>Změny schváleného rozpočtu v roce 2018</t>
  </si>
  <si>
    <t xml:space="preserve">v Kč </t>
  </si>
  <si>
    <t>Z/101</t>
  </si>
  <si>
    <t>rekonstrukce ve školní družině</t>
  </si>
  <si>
    <t>vratka nájemného In Vallery</t>
  </si>
  <si>
    <t>popl.za zřízení majetkového účtu</t>
  </si>
  <si>
    <t>vratka,volby do PS v 2017</t>
  </si>
  <si>
    <t>výdaje na voby prezidenta ČR</t>
  </si>
  <si>
    <t>stav UR k 2.2.2018 :</t>
  </si>
  <si>
    <t>RO/201</t>
  </si>
  <si>
    <t>poplatky za hroby</t>
  </si>
  <si>
    <t>pol. 1122</t>
  </si>
  <si>
    <t>daň z příjmu PO za obec</t>
  </si>
  <si>
    <t>stav UR k 13.3.2018 :</t>
  </si>
  <si>
    <t xml:space="preserve">schválený rozpočet na rok 2018 </t>
  </si>
  <si>
    <t>nákup pozemků</t>
  </si>
  <si>
    <t>zřízení majetkového účtu</t>
  </si>
  <si>
    <t>RO/202</t>
  </si>
  <si>
    <t>pol.4112</t>
  </si>
  <si>
    <t>dotace na místní správu</t>
  </si>
  <si>
    <t>pol.4116</t>
  </si>
  <si>
    <t>dotace pro ZŠ a MŠ</t>
  </si>
  <si>
    <t>věc.břem.Energomontáže Votr.</t>
  </si>
  <si>
    <t>stav UR k 28.3.2018 :</t>
  </si>
  <si>
    <t>administace dotace na tělocvičnu</t>
  </si>
  <si>
    <t>oprava v položkách</t>
  </si>
  <si>
    <t>Úprava dle rozhodnutí starosty :</t>
  </si>
  <si>
    <t>Z/102</t>
  </si>
  <si>
    <t>lesní hospodářství</t>
  </si>
  <si>
    <t>Slatinský zpravodaj</t>
  </si>
  <si>
    <t>prodej pozemku</t>
  </si>
  <si>
    <t>pol. 4112</t>
  </si>
  <si>
    <t>příspěvek na místní správu</t>
  </si>
  <si>
    <t>stav UR k 23.4.2018 :</t>
  </si>
  <si>
    <t>RO/203</t>
  </si>
  <si>
    <t>stočné</t>
  </si>
  <si>
    <t>prodej pozemků</t>
  </si>
  <si>
    <t>stav UR k 23.5.2018 :</t>
  </si>
  <si>
    <t>projekt na zasíťování parcel</t>
  </si>
  <si>
    <t>kanalizace - oprava</t>
  </si>
  <si>
    <t>lesní hospodářství - služby</t>
  </si>
  <si>
    <t>RO/204</t>
  </si>
  <si>
    <t>železný odpad</t>
  </si>
  <si>
    <t>stav UR k 28.6.2018 :</t>
  </si>
  <si>
    <t>zasíťování parcel</t>
  </si>
  <si>
    <t>oprava komunikace</t>
  </si>
  <si>
    <t>Z/103</t>
  </si>
  <si>
    <t>školní družina</t>
  </si>
  <si>
    <t>ZŠ a MŠ</t>
  </si>
  <si>
    <t>stav UR k 31.3.2018 :</t>
  </si>
  <si>
    <t>Z/104</t>
  </si>
  <si>
    <t>komunální odpad</t>
  </si>
  <si>
    <t>stav UR k 2.5.2018</t>
  </si>
  <si>
    <t>Z/105</t>
  </si>
  <si>
    <t>odvody za odnětí půdy</t>
  </si>
  <si>
    <t>železný šrot</t>
  </si>
  <si>
    <t>stav UR k 1.8.2018 :</t>
  </si>
  <si>
    <t>správa les.hospodářství</t>
  </si>
  <si>
    <t>oprava radaru</t>
  </si>
  <si>
    <t>rekonstrukce ŠD</t>
  </si>
  <si>
    <t>příspěvek církvi - kostelní věž</t>
  </si>
  <si>
    <t>volný čas dětí</t>
  </si>
  <si>
    <t>oprava  v položkách</t>
  </si>
  <si>
    <t>platba DPH</t>
  </si>
  <si>
    <t>RO/205</t>
  </si>
  <si>
    <t>DPH</t>
  </si>
  <si>
    <t>lesní hospodářství prodej dřeva</t>
  </si>
  <si>
    <t>stav UR k 20.9.2018 :</t>
  </si>
  <si>
    <t>lesní hospodářství - nákup služeb</t>
  </si>
  <si>
    <t>zimní údržba cest</t>
  </si>
  <si>
    <t>opravy cest do Zdobnice a do Obory</t>
  </si>
  <si>
    <t>kanalizace - rozbory</t>
  </si>
  <si>
    <t>dar církvi na sítě na kostel.věž</t>
  </si>
  <si>
    <t>pojistka na hasiče.doprav.auto</t>
  </si>
  <si>
    <t>snížená cena dopravního auta</t>
  </si>
  <si>
    <t>nový územní plán</t>
  </si>
  <si>
    <t>Z/106</t>
  </si>
  <si>
    <t>volby do ZO</t>
  </si>
  <si>
    <t>stav UR k 25.9.2018 :</t>
  </si>
  <si>
    <t>pol.1334</t>
  </si>
  <si>
    <t>pol.1211</t>
  </si>
  <si>
    <t>Paragraf, položka</t>
  </si>
  <si>
    <t>pol.1111</t>
  </si>
  <si>
    <t>volby prezidenta</t>
  </si>
  <si>
    <t>komunální volby</t>
  </si>
  <si>
    <t>Z/107</t>
  </si>
  <si>
    <t>pol.4222</t>
  </si>
  <si>
    <t>dotace tranzit hasiči</t>
  </si>
  <si>
    <t>stav UR k 31.10.2018 :</t>
  </si>
  <si>
    <t>RO/206</t>
  </si>
  <si>
    <t>pol.4111</t>
  </si>
  <si>
    <t>daň z příjmů FO</t>
  </si>
  <si>
    <t>pol.1511</t>
  </si>
  <si>
    <t>daň z nemovitých věcí</t>
  </si>
  <si>
    <t>nájem za KBTV</t>
  </si>
  <si>
    <t>nájem hřiště</t>
  </si>
  <si>
    <t>příjem od EKO-KOMU za tříd.odp.</t>
  </si>
  <si>
    <t>místní správa</t>
  </si>
  <si>
    <t>stav UR k 1.11.2018 :</t>
  </si>
  <si>
    <t>stav UR k 15.10.2018 :</t>
  </si>
  <si>
    <t>vývoz kontejneru-hřbitov</t>
  </si>
  <si>
    <t>přípojky-parcely Rybízovna</t>
  </si>
  <si>
    <t>žádost o dotaci-tělocvična</t>
  </si>
  <si>
    <t>známky na svoz KO-odpady</t>
  </si>
  <si>
    <t>Z/108</t>
  </si>
  <si>
    <t>stav UR k 12.11.2018 :</t>
  </si>
  <si>
    <t>RO/207</t>
  </si>
  <si>
    <t>pol.1113</t>
  </si>
  <si>
    <t>daň z příjmů FO vyb.srážkou</t>
  </si>
  <si>
    <t>věcné břemeno ČEZ</t>
  </si>
  <si>
    <t>stav UR k 20.11.2018 :</t>
  </si>
  <si>
    <t>sběr tříděného odpadu</t>
  </si>
  <si>
    <t>veřejné osvětlení</t>
  </si>
  <si>
    <t>Z/109</t>
  </si>
  <si>
    <t>oprava kominukací</t>
  </si>
  <si>
    <t>hasiči</t>
  </si>
  <si>
    <t>stav UR k 30.11.2018 :</t>
  </si>
  <si>
    <t>dotace pro hasiče</t>
  </si>
  <si>
    <t>pol.1381</t>
  </si>
  <si>
    <t>daň z hazardních her</t>
  </si>
  <si>
    <t>Úprava SR dle rohodnutí starosty :</t>
  </si>
  <si>
    <t>RO/208</t>
  </si>
  <si>
    <t>daň z příj.FO-plátci</t>
  </si>
  <si>
    <t>pol.1112</t>
  </si>
  <si>
    <t>daň z příj.FO-poplatníci</t>
  </si>
  <si>
    <t>srážková daň</t>
  </si>
  <si>
    <t>pol.1121</t>
  </si>
  <si>
    <t>daň z příjmu PO</t>
  </si>
  <si>
    <t>daň z nemovitostí</t>
  </si>
  <si>
    <t>pěstební činnost</t>
  </si>
  <si>
    <t>dotace</t>
  </si>
  <si>
    <t>pol.4216</t>
  </si>
  <si>
    <t>stav UR k 20.12.2018 :</t>
  </si>
  <si>
    <t>úprava SR dle rozhodnutí ZO :</t>
  </si>
  <si>
    <t>těžební činnost</t>
  </si>
  <si>
    <t>silnice</t>
  </si>
  <si>
    <t>chodníky</t>
  </si>
  <si>
    <t>dopr.obslužnost</t>
  </si>
  <si>
    <t>kanalizace</t>
  </si>
  <si>
    <t>škol.družina</t>
  </si>
  <si>
    <t>tělocvična</t>
  </si>
  <si>
    <t>divadlo</t>
  </si>
  <si>
    <t>knihovna</t>
  </si>
  <si>
    <t>galerie</t>
  </si>
  <si>
    <t>kronika</t>
  </si>
  <si>
    <t>kulturní záležitosti</t>
  </si>
  <si>
    <t>sport.areál</t>
  </si>
  <si>
    <t>byty</t>
  </si>
  <si>
    <t>územní plán</t>
  </si>
  <si>
    <t>inž.sítě - parcely</t>
  </si>
  <si>
    <t>komun.služby</t>
  </si>
  <si>
    <t>skládka</t>
  </si>
  <si>
    <t>vzhled obce</t>
  </si>
  <si>
    <t>příspěvek charita</t>
  </si>
  <si>
    <t>sociální péče</t>
  </si>
  <si>
    <t>zasupitelstvo</t>
  </si>
  <si>
    <t>bankovní poplatky</t>
  </si>
  <si>
    <t>pojištění nemovitostí</t>
  </si>
  <si>
    <t>členské příspěvky</t>
  </si>
  <si>
    <t>komun.volby</t>
  </si>
  <si>
    <t>stav UR k 20.12.2018</t>
  </si>
  <si>
    <t>penále za projekt zateplení OÚ</t>
  </si>
  <si>
    <t>sběr komun.odpadu</t>
  </si>
  <si>
    <t>ochrana obyvatelstva</t>
  </si>
  <si>
    <r>
      <t xml:space="preserve">RO/204 </t>
    </r>
    <r>
      <rPr>
        <b/>
        <sz val="10"/>
        <rFont val="Calibri"/>
        <family val="2"/>
        <charset val="238"/>
        <scheme val="minor"/>
      </rPr>
      <t>dle rozhodnutí ZO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</si>
</sst>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_ ;\-#,##0.00\ "/>
    <numFmt numFmtId="165" formatCode="_-* #,##0.00\ _K_č_-;\-* #,##0.00\ _K_č_-;_-* &quot;-&quot;\ _K_č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518E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8A3E"/>
      <name val="Calibri"/>
      <family val="2"/>
      <charset val="238"/>
      <scheme val="minor"/>
    </font>
    <font>
      <b/>
      <sz val="12"/>
      <color rgb="FF00A44A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  <xf numFmtId="9" fontId="3" fillId="0" borderId="0" applyFont="0" applyFill="0" applyBorder="0" applyAlignment="0" applyProtection="0"/>
  </cellStyleXfs>
  <cellXfs count="222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0" fontId="0" fillId="0" borderId="7" xfId="0" applyBorder="1"/>
    <xf numFmtId="43" fontId="0" fillId="0" borderId="5" xfId="0" applyNumberFormat="1" applyBorder="1" applyAlignment="1">
      <alignment horizontal="right" wrapText="1"/>
    </xf>
    <xf numFmtId="43" fontId="2" fillId="0" borderId="5" xfId="0" applyNumberFormat="1" applyFont="1" applyBorder="1" applyAlignment="1">
      <alignment horizontal="right" wrapText="1"/>
    </xf>
    <xf numFmtId="0" fontId="0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6" fillId="0" borderId="0" xfId="0" applyFont="1" applyBorder="1"/>
    <xf numFmtId="0" fontId="0" fillId="0" borderId="0" xfId="0" applyFont="1" applyBorder="1"/>
    <xf numFmtId="0" fontId="17" fillId="4" borderId="0" xfId="0" applyFont="1" applyFill="1" applyBorder="1"/>
    <xf numFmtId="43" fontId="11" fillId="4" borderId="5" xfId="2" applyNumberFormat="1" applyFont="1" applyFill="1" applyBorder="1" applyAlignment="1"/>
    <xf numFmtId="0" fontId="13" fillId="4" borderId="7" xfId="2" applyFont="1" applyFill="1" applyBorder="1" applyAlignment="1">
      <alignment horizontal="center" vertical="center" wrapText="1"/>
    </xf>
    <xf numFmtId="0" fontId="13" fillId="4" borderId="7" xfId="2" applyFont="1" applyFill="1" applyBorder="1" applyAlignment="1">
      <alignment horizontal="left" wrapText="1"/>
    </xf>
    <xf numFmtId="43" fontId="13" fillId="4" borderId="5" xfId="2" applyNumberFormat="1" applyFont="1" applyFill="1" applyBorder="1" applyAlignment="1">
      <alignment horizontal="right" wrapText="1"/>
    </xf>
    <xf numFmtId="0" fontId="0" fillId="0" borderId="5" xfId="0" applyBorder="1" applyAlignment="1"/>
    <xf numFmtId="0" fontId="0" fillId="0" borderId="7" xfId="0" applyBorder="1" applyAlignment="1">
      <alignment horizontal="center" vertical="center"/>
    </xf>
    <xf numFmtId="0" fontId="18" fillId="0" borderId="7" xfId="0" applyFont="1" applyBorder="1"/>
    <xf numFmtId="43" fontId="0" fillId="0" borderId="0" xfId="0" applyNumberFormat="1"/>
    <xf numFmtId="0" fontId="0" fillId="0" borderId="3" xfId="0" applyBorder="1"/>
    <xf numFmtId="0" fontId="1" fillId="4" borderId="4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center" vertical="center"/>
    </xf>
    <xf numFmtId="0" fontId="0" fillId="0" borderId="4" xfId="0" applyFill="1" applyBorder="1"/>
    <xf numFmtId="0" fontId="5" fillId="4" borderId="7" xfId="0" applyFont="1" applyFill="1" applyBorder="1" applyAlignment="1">
      <alignment horizontal="left" vertical="center"/>
    </xf>
    <xf numFmtId="0" fontId="0" fillId="0" borderId="4" xfId="0" applyBorder="1"/>
    <xf numFmtId="0" fontId="9" fillId="0" borderId="0" xfId="0" applyFont="1" applyAlignment="1">
      <alignment horizontal="center" vertical="center"/>
    </xf>
    <xf numFmtId="14" fontId="13" fillId="4" borderId="7" xfId="2" applyNumberFormat="1" applyFont="1" applyFill="1" applyBorder="1" applyAlignment="1">
      <alignment horizontal="left" wrapText="1"/>
    </xf>
    <xf numFmtId="0" fontId="13" fillId="4" borderId="7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12" fillId="0" borderId="3" xfId="0" applyFont="1" applyBorder="1"/>
    <xf numFmtId="0" fontId="12" fillId="0" borderId="4" xfId="0" applyFont="1" applyBorder="1"/>
    <xf numFmtId="0" fontId="11" fillId="4" borderId="3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3" fillId="0" borderId="3" xfId="0" applyFont="1" applyBorder="1"/>
    <xf numFmtId="0" fontId="13" fillId="0" borderId="7" xfId="0" applyFont="1" applyBorder="1"/>
    <xf numFmtId="0" fontId="13" fillId="0" borderId="7" xfId="0" applyFont="1" applyFill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2" fillId="0" borderId="7" xfId="0" applyFont="1" applyBorder="1"/>
    <xf numFmtId="0" fontId="13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7" xfId="0" applyFont="1" applyFill="1" applyBorder="1"/>
    <xf numFmtId="14" fontId="0" fillId="0" borderId="7" xfId="0" applyNumberForma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14" fontId="13" fillId="4" borderId="7" xfId="0" applyNumberFormat="1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14" fontId="0" fillId="0" borderId="7" xfId="0" applyNumberFormat="1" applyBorder="1"/>
    <xf numFmtId="0" fontId="1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25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0" borderId="3" xfId="0" applyFont="1" applyBorder="1"/>
    <xf numFmtId="43" fontId="23" fillId="4" borderId="5" xfId="2" applyNumberFormat="1" applyFont="1" applyFill="1" applyBorder="1" applyAlignment="1">
      <alignment horizontal="right" wrapText="1"/>
    </xf>
    <xf numFmtId="0" fontId="26" fillId="4" borderId="3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left" vertical="center"/>
    </xf>
    <xf numFmtId="0" fontId="25" fillId="4" borderId="4" xfId="0" applyFont="1" applyFill="1" applyBorder="1" applyAlignment="1">
      <alignment horizontal="left" vertical="center"/>
    </xf>
    <xf numFmtId="0" fontId="25" fillId="0" borderId="3" xfId="0" applyFont="1" applyBorder="1"/>
    <xf numFmtId="9" fontId="23" fillId="0" borderId="7" xfId="3" applyFont="1" applyBorder="1" applyAlignment="1"/>
    <xf numFmtId="9" fontId="0" fillId="0" borderId="17" xfId="3" applyFont="1" applyFill="1" applyBorder="1" applyAlignment="1"/>
    <xf numFmtId="9" fontId="0" fillId="0" borderId="0" xfId="3" applyFont="1" applyFill="1" applyBorder="1" applyAlignment="1"/>
    <xf numFmtId="0" fontId="27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14" fontId="13" fillId="4" borderId="7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43" fontId="29" fillId="4" borderId="21" xfId="1" applyFont="1" applyFill="1" applyBorder="1" applyAlignment="1">
      <alignment horizontal="right" wrapText="1"/>
    </xf>
    <xf numFmtId="43" fontId="11" fillId="4" borderId="5" xfId="1" applyFont="1" applyFill="1" applyBorder="1" applyAlignment="1">
      <alignment horizontal="right" wrapText="1"/>
    </xf>
    <xf numFmtId="0" fontId="19" fillId="4" borderId="6" xfId="2" applyFont="1" applyFill="1" applyBorder="1" applyAlignment="1">
      <alignment horizontal="center" wrapText="1"/>
    </xf>
    <xf numFmtId="43" fontId="13" fillId="4" borderId="5" xfId="1" applyFont="1" applyFill="1" applyBorder="1" applyAlignment="1">
      <alignment horizontal="right" wrapText="1"/>
    </xf>
    <xf numFmtId="43" fontId="12" fillId="4" borderId="5" xfId="1" applyFont="1" applyFill="1" applyBorder="1" applyAlignment="1">
      <alignment horizontal="right" wrapText="1"/>
    </xf>
    <xf numFmtId="0" fontId="12" fillId="4" borderId="2" xfId="0" applyFont="1" applyFill="1" applyBorder="1" applyAlignment="1">
      <alignment horizontal="left" vertical="center"/>
    </xf>
    <xf numFmtId="43" fontId="12" fillId="0" borderId="5" xfId="0" applyNumberFormat="1" applyFont="1" applyBorder="1" applyAlignment="1">
      <alignment horizontal="right" wrapText="1"/>
    </xf>
    <xf numFmtId="0" fontId="11" fillId="4" borderId="2" xfId="0" applyFont="1" applyFill="1" applyBorder="1" applyAlignment="1">
      <alignment horizontal="left" vertical="center"/>
    </xf>
    <xf numFmtId="43" fontId="13" fillId="0" borderId="5" xfId="0" applyNumberFormat="1" applyFont="1" applyBorder="1" applyAlignment="1">
      <alignment horizontal="right" wrapText="1"/>
    </xf>
    <xf numFmtId="0" fontId="20" fillId="4" borderId="6" xfId="0" applyFont="1" applyFill="1" applyBorder="1" applyAlignment="1">
      <alignment horizontal="left" vertical="center"/>
    </xf>
    <xf numFmtId="0" fontId="23" fillId="4" borderId="6" xfId="0" applyFont="1" applyFill="1" applyBorder="1" applyAlignment="1">
      <alignment horizontal="left" vertical="center"/>
    </xf>
    <xf numFmtId="43" fontId="23" fillId="0" borderId="5" xfId="0" applyNumberFormat="1" applyFont="1" applyBorder="1" applyAlignment="1">
      <alignment horizontal="right" wrapText="1"/>
    </xf>
    <xf numFmtId="0" fontId="19" fillId="4" borderId="6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left" vertical="center"/>
    </xf>
    <xf numFmtId="0" fontId="27" fillId="4" borderId="6" xfId="0" applyFont="1" applyFill="1" applyBorder="1" applyAlignment="1">
      <alignment horizontal="left" vertical="center"/>
    </xf>
    <xf numFmtId="43" fontId="25" fillId="0" borderId="5" xfId="0" applyNumberFormat="1" applyFont="1" applyBorder="1" applyAlignment="1">
      <alignment horizontal="right" wrapText="1"/>
    </xf>
    <xf numFmtId="43" fontId="23" fillId="0" borderId="24" xfId="0" applyNumberFormat="1" applyFont="1" applyBorder="1" applyAlignment="1">
      <alignment horizontal="right" wrapText="1"/>
    </xf>
    <xf numFmtId="0" fontId="23" fillId="0" borderId="2" xfId="0" applyFont="1" applyBorder="1"/>
    <xf numFmtId="0" fontId="11" fillId="0" borderId="2" xfId="0" applyFont="1" applyBorder="1"/>
    <xf numFmtId="4" fontId="0" fillId="0" borderId="5" xfId="0" applyNumberFormat="1" applyBorder="1"/>
    <xf numFmtId="0" fontId="11" fillId="0" borderId="25" xfId="0" applyFont="1" applyBorder="1"/>
    <xf numFmtId="0" fontId="23" fillId="0" borderId="26" xfId="0" applyFont="1" applyBorder="1"/>
    <xf numFmtId="164" fontId="13" fillId="0" borderId="5" xfId="0" applyNumberFormat="1" applyFont="1" applyBorder="1" applyAlignment="1"/>
    <xf numFmtId="164" fontId="13" fillId="0" borderId="5" xfId="0" applyNumberFormat="1" applyFont="1" applyBorder="1"/>
    <xf numFmtId="164" fontId="23" fillId="0" borderId="5" xfId="0" applyNumberFormat="1" applyFont="1" applyBorder="1"/>
    <xf numFmtId="0" fontId="12" fillId="0" borderId="2" xfId="0" applyFont="1" applyBorder="1"/>
    <xf numFmtId="164" fontId="12" fillId="0" borderId="5" xfId="0" applyNumberFormat="1" applyFont="1" applyBorder="1"/>
    <xf numFmtId="164" fontId="0" fillId="0" borderId="5" xfId="0" applyNumberFormat="1" applyBorder="1"/>
    <xf numFmtId="0" fontId="23" fillId="0" borderId="6" xfId="0" applyFont="1" applyBorder="1"/>
    <xf numFmtId="164" fontId="23" fillId="0" borderId="28" xfId="0" applyNumberFormat="1" applyFont="1" applyBorder="1"/>
    <xf numFmtId="43" fontId="0" fillId="0" borderId="5" xfId="0" applyNumberFormat="1" applyBorder="1" applyAlignment="1">
      <alignment horizontal="center" wrapText="1"/>
    </xf>
    <xf numFmtId="164" fontId="0" fillId="0" borderId="5" xfId="0" applyNumberFormat="1" applyFill="1" applyBorder="1"/>
    <xf numFmtId="0" fontId="0" fillId="0" borderId="5" xfId="0" applyBorder="1"/>
    <xf numFmtId="0" fontId="22" fillId="0" borderId="6" xfId="0" applyFont="1" applyBorder="1" applyAlignment="1">
      <alignment horizontal="center"/>
    </xf>
    <xf numFmtId="164" fontId="13" fillId="0" borderId="5" xfId="0" applyNumberFormat="1" applyFont="1" applyFill="1" applyBorder="1"/>
    <xf numFmtId="4" fontId="13" fillId="0" borderId="5" xfId="0" applyNumberFormat="1" applyFont="1" applyBorder="1"/>
    <xf numFmtId="4" fontId="23" fillId="0" borderId="5" xfId="0" applyNumberFormat="1" applyFont="1" applyBorder="1"/>
    <xf numFmtId="0" fontId="24" fillId="0" borderId="6" xfId="0" applyFont="1" applyBorder="1" applyAlignment="1">
      <alignment horizontal="center"/>
    </xf>
    <xf numFmtId="2" fontId="0" fillId="0" borderId="28" xfId="3" applyNumberFormat="1" applyFont="1" applyFill="1" applyBorder="1" applyAlignment="1"/>
    <xf numFmtId="9" fontId="23" fillId="0" borderId="6" xfId="3" applyFont="1" applyBorder="1" applyAlignment="1"/>
    <xf numFmtId="165" fontId="23" fillId="0" borderId="5" xfId="3" applyNumberFormat="1" applyFont="1" applyBorder="1" applyAlignment="1">
      <alignment horizontal="right" wrapText="1"/>
    </xf>
    <xf numFmtId="0" fontId="11" fillId="0" borderId="27" xfId="0" applyFont="1" applyBorder="1"/>
    <xf numFmtId="0" fontId="0" fillId="0" borderId="0" xfId="0" applyBorder="1"/>
    <xf numFmtId="0" fontId="0" fillId="0" borderId="28" xfId="0" applyBorder="1"/>
    <xf numFmtId="4" fontId="0" fillId="0" borderId="5" xfId="0" applyNumberFormat="1" applyFill="1" applyBorder="1"/>
    <xf numFmtId="165" fontId="23" fillId="0" borderId="24" xfId="0" applyNumberFormat="1" applyFont="1" applyBorder="1" applyAlignment="1">
      <alignment horizontal="right" wrapText="1"/>
    </xf>
    <xf numFmtId="43" fontId="28" fillId="4" borderId="30" xfId="2" applyNumberFormat="1" applyFont="1" applyFill="1" applyBorder="1" applyAlignment="1">
      <alignment horizontal="right" wrapText="1"/>
    </xf>
    <xf numFmtId="43" fontId="11" fillId="3" borderId="31" xfId="1" applyFont="1" applyFill="1" applyBorder="1" applyAlignment="1">
      <alignment horizontal="center" wrapText="1"/>
    </xf>
    <xf numFmtId="43" fontId="11" fillId="3" borderId="32" xfId="1" applyFont="1" applyFill="1" applyBorder="1" applyAlignment="1">
      <alignment horizontal="center"/>
    </xf>
    <xf numFmtId="43" fontId="11" fillId="3" borderId="32" xfId="1" applyFont="1" applyFill="1" applyBorder="1" applyAlignment="1">
      <alignment horizontal="center" wrapText="1"/>
    </xf>
    <xf numFmtId="43" fontId="11" fillId="3" borderId="33" xfId="1" applyFont="1" applyFill="1" applyBorder="1" applyAlignment="1">
      <alignment horizontal="center"/>
    </xf>
    <xf numFmtId="14" fontId="13" fillId="0" borderId="10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27" fillId="0" borderId="3" xfId="0" applyFont="1" applyBorder="1" applyAlignment="1">
      <alignment horizontal="left"/>
    </xf>
    <xf numFmtId="0" fontId="27" fillId="0" borderId="4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14" fontId="0" fillId="0" borderId="7" xfId="0" applyNumberFormat="1" applyBorder="1" applyAlignment="1">
      <alignment horizontal="center" vertical="center"/>
    </xf>
    <xf numFmtId="0" fontId="23" fillId="0" borderId="25" xfId="0" applyFont="1" applyBorder="1" applyAlignment="1">
      <alignment horizontal="left"/>
    </xf>
    <xf numFmtId="0" fontId="23" fillId="0" borderId="8" xfId="0" applyFont="1" applyBorder="1" applyAlignment="1">
      <alignment horizontal="left"/>
    </xf>
    <xf numFmtId="0" fontId="19" fillId="4" borderId="6" xfId="0" applyFont="1" applyFill="1" applyBorder="1" applyAlignment="1">
      <alignment horizontal="center" vertical="center"/>
    </xf>
    <xf numFmtId="14" fontId="13" fillId="4" borderId="7" xfId="0" applyNumberFormat="1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30" fillId="0" borderId="22" xfId="0" applyFont="1" applyBorder="1" applyAlignment="1">
      <alignment horizontal="left"/>
    </xf>
    <xf numFmtId="0" fontId="30" fillId="0" borderId="23" xfId="0" applyFont="1" applyBorder="1" applyAlignment="1">
      <alignment horizontal="left"/>
    </xf>
    <xf numFmtId="0" fontId="20" fillId="0" borderId="6" xfId="0" applyFont="1" applyBorder="1" applyAlignment="1">
      <alignment horizontal="center" vertical="center"/>
    </xf>
    <xf numFmtId="0" fontId="23" fillId="4" borderId="6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14" fontId="13" fillId="4" borderId="10" xfId="0" applyNumberFormat="1" applyFont="1" applyFill="1" applyBorder="1" applyAlignment="1">
      <alignment horizontal="center" vertical="center"/>
    </xf>
    <xf numFmtId="14" fontId="13" fillId="4" borderId="11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1" fillId="4" borderId="27" xfId="2" applyFont="1" applyFill="1" applyBorder="1" applyAlignment="1">
      <alignment horizontal="left" wrapText="1"/>
    </xf>
    <xf numFmtId="0" fontId="11" fillId="4" borderId="0" xfId="2" applyFont="1" applyFill="1" applyBorder="1" applyAlignment="1">
      <alignment horizontal="left" wrapText="1"/>
    </xf>
    <xf numFmtId="0" fontId="11" fillId="4" borderId="29" xfId="2" applyFont="1" applyFill="1" applyBorder="1" applyAlignment="1">
      <alignment horizontal="left" wrapText="1"/>
    </xf>
    <xf numFmtId="0" fontId="11" fillId="4" borderId="2" xfId="2" applyFont="1" applyFill="1" applyBorder="1" applyAlignment="1">
      <alignment horizontal="left" wrapText="1"/>
    </xf>
    <xf numFmtId="0" fontId="11" fillId="4" borderId="3" xfId="2" applyFont="1" applyFill="1" applyBorder="1" applyAlignment="1">
      <alignment horizontal="left" wrapText="1"/>
    </xf>
    <xf numFmtId="0" fontId="11" fillId="4" borderId="4" xfId="2" applyFont="1" applyFill="1" applyBorder="1" applyAlignment="1">
      <alignment horizontal="left" wrapText="1"/>
    </xf>
    <xf numFmtId="0" fontId="19" fillId="4" borderId="12" xfId="2" applyFont="1" applyFill="1" applyBorder="1" applyAlignment="1">
      <alignment horizontal="center" vertical="center" wrapText="1"/>
    </xf>
    <xf numFmtId="0" fontId="19" fillId="4" borderId="13" xfId="2" applyFont="1" applyFill="1" applyBorder="1" applyAlignment="1">
      <alignment horizontal="center" vertical="center" wrapText="1"/>
    </xf>
    <xf numFmtId="0" fontId="19" fillId="4" borderId="14" xfId="2" applyFont="1" applyFill="1" applyBorder="1" applyAlignment="1">
      <alignment horizontal="center" vertical="center" wrapText="1"/>
    </xf>
    <xf numFmtId="14" fontId="13" fillId="4" borderId="9" xfId="2" applyNumberFormat="1" applyFont="1" applyFill="1" applyBorder="1" applyAlignment="1">
      <alignment horizontal="center" vertical="center" wrapText="1"/>
    </xf>
    <xf numFmtId="14" fontId="13" fillId="4" borderId="10" xfId="2" applyNumberFormat="1" applyFont="1" applyFill="1" applyBorder="1" applyAlignment="1">
      <alignment horizontal="center" vertical="center" wrapText="1"/>
    </xf>
    <xf numFmtId="14" fontId="13" fillId="4" borderId="11" xfId="2" applyNumberFormat="1" applyFont="1" applyFill="1" applyBorder="1" applyAlignment="1">
      <alignment horizontal="center" vertical="center" wrapText="1"/>
    </xf>
    <xf numFmtId="0" fontId="23" fillId="4" borderId="6" xfId="2" applyFont="1" applyFill="1" applyBorder="1" applyAlignment="1">
      <alignment horizontal="left" vertical="center" wrapText="1"/>
    </xf>
    <xf numFmtId="0" fontId="23" fillId="4" borderId="7" xfId="2" applyFont="1" applyFill="1" applyBorder="1" applyAlignment="1">
      <alignment horizontal="left" vertical="center" wrapText="1"/>
    </xf>
    <xf numFmtId="0" fontId="11" fillId="4" borderId="18" xfId="2" applyFont="1" applyFill="1" applyBorder="1" applyAlignment="1">
      <alignment horizontal="left" wrapText="1"/>
    </xf>
    <xf numFmtId="0" fontId="11" fillId="4" borderId="19" xfId="2" applyFont="1" applyFill="1" applyBorder="1" applyAlignment="1">
      <alignment horizontal="left" wrapText="1"/>
    </xf>
    <xf numFmtId="0" fontId="11" fillId="4" borderId="20" xfId="2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14" fontId="0" fillId="4" borderId="8" xfId="0" applyNumberFormat="1" applyFont="1" applyFill="1" applyBorder="1" applyAlignment="1">
      <alignment horizontal="center" vertical="center"/>
    </xf>
    <xf numFmtId="14" fontId="0" fillId="4" borderId="0" xfId="0" applyNumberFormat="1" applyFont="1" applyFill="1" applyBorder="1" applyAlignment="1">
      <alignment horizontal="center" vertical="center"/>
    </xf>
    <xf numFmtId="14" fontId="0" fillId="4" borderId="15" xfId="0" applyNumberFormat="1" applyFont="1" applyFill="1" applyBorder="1" applyAlignment="1">
      <alignment horizontal="center" vertical="center"/>
    </xf>
    <xf numFmtId="0" fontId="12" fillId="4" borderId="2" xfId="2" applyFont="1" applyFill="1" applyBorder="1" applyAlignment="1">
      <alignment horizontal="left" wrapText="1"/>
    </xf>
    <xf numFmtId="0" fontId="12" fillId="4" borderId="3" xfId="2" applyFont="1" applyFill="1" applyBorder="1" applyAlignment="1">
      <alignment horizontal="left" wrapText="1"/>
    </xf>
    <xf numFmtId="0" fontId="12" fillId="4" borderId="4" xfId="2" applyFont="1" applyFill="1" applyBorder="1" applyAlignment="1">
      <alignment horizontal="left" wrapText="1"/>
    </xf>
    <xf numFmtId="14" fontId="13" fillId="4" borderId="9" xfId="0" applyNumberFormat="1" applyFont="1" applyFill="1" applyBorder="1" applyAlignment="1">
      <alignment horizontal="center" vertical="center"/>
    </xf>
    <xf numFmtId="14" fontId="13" fillId="4" borderId="8" xfId="0" applyNumberFormat="1" applyFont="1" applyFill="1" applyBorder="1" applyAlignment="1">
      <alignment horizontal="center" vertical="center"/>
    </xf>
    <xf numFmtId="14" fontId="13" fillId="4" borderId="0" xfId="0" applyNumberFormat="1" applyFont="1" applyFill="1" applyBorder="1" applyAlignment="1">
      <alignment horizontal="center" vertical="center"/>
    </xf>
    <xf numFmtId="14" fontId="13" fillId="4" borderId="15" xfId="0" applyNumberFormat="1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left" vertical="center"/>
    </xf>
    <xf numFmtId="0" fontId="27" fillId="4" borderId="3" xfId="0" applyFont="1" applyFill="1" applyBorder="1" applyAlignment="1">
      <alignment horizontal="left" vertical="center"/>
    </xf>
    <xf numFmtId="0" fontId="27" fillId="4" borderId="4" xfId="0" applyFont="1" applyFill="1" applyBorder="1" applyAlignment="1">
      <alignment horizontal="left" vertical="center"/>
    </xf>
    <xf numFmtId="0" fontId="23" fillId="0" borderId="6" xfId="0" applyFont="1" applyBorder="1" applyAlignment="1">
      <alignment horizontal="left"/>
    </xf>
    <xf numFmtId="0" fontId="23" fillId="0" borderId="7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14" fontId="25" fillId="4" borderId="7" xfId="0" applyNumberFormat="1" applyFont="1" applyFill="1" applyBorder="1" applyAlignment="1">
      <alignment horizontal="center" vertical="center"/>
    </xf>
    <xf numFmtId="0" fontId="23" fillId="4" borderId="22" xfId="0" applyFont="1" applyFill="1" applyBorder="1" applyAlignment="1">
      <alignment horizontal="left" vertical="center"/>
    </xf>
    <xf numFmtId="0" fontId="23" fillId="4" borderId="23" xfId="0" applyFont="1" applyFill="1" applyBorder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14" fontId="17" fillId="0" borderId="10" xfId="0" applyNumberFormat="1" applyFont="1" applyBorder="1" applyAlignment="1">
      <alignment horizontal="center" vertical="center"/>
    </xf>
    <xf numFmtId="14" fontId="17" fillId="0" borderId="11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14" fontId="13" fillId="0" borderId="9" xfId="0" applyNumberFormat="1" applyFont="1" applyBorder="1" applyAlignment="1">
      <alignment horizontal="center" vertical="center"/>
    </xf>
    <xf numFmtId="14" fontId="13" fillId="0" borderId="1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2" fillId="0" borderId="6" xfId="0" applyFon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</cellXfs>
  <cellStyles count="4">
    <cellStyle name="Čárka" xfId="1" builtinId="3"/>
    <cellStyle name="Normální" xfId="0" builtinId="0"/>
    <cellStyle name="Procenta" xfId="3" builtinId="5"/>
    <cellStyle name="Výstup" xfId="2" builtinId="21"/>
  </cellStyles>
  <dxfs count="0"/>
  <tableStyles count="0" defaultTableStyle="TableStyleMedium2" defaultPivotStyle="PivotStyleMedium9"/>
  <colors>
    <mruColors>
      <color rgb="FF00518E"/>
      <color rgb="FF335A89"/>
      <color rgb="FF00642D"/>
      <color rgb="FF008A3E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7"/>
  <sheetViews>
    <sheetView tabSelected="1" topLeftCell="A124" workbookViewId="0">
      <selection activeCell="J81" sqref="J81"/>
    </sheetView>
  </sheetViews>
  <sheetFormatPr defaultRowHeight="14.4" x14ac:dyDescent="0.3"/>
  <cols>
    <col min="1" max="1" width="10" customWidth="1"/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14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4" thickBot="1" x14ac:dyDescent="0.5">
      <c r="A3" s="6" t="s">
        <v>3</v>
      </c>
      <c r="B3" s="4"/>
      <c r="C3" s="4"/>
      <c r="D3" s="4"/>
      <c r="E3" s="3"/>
      <c r="F3" s="34" t="s">
        <v>15</v>
      </c>
    </row>
    <row r="4" spans="1:6" ht="34.5" customHeight="1" thickBot="1" x14ac:dyDescent="0.35">
      <c r="A4" s="129" t="s">
        <v>4</v>
      </c>
      <c r="B4" s="130" t="s">
        <v>5</v>
      </c>
      <c r="C4" s="131" t="s">
        <v>95</v>
      </c>
      <c r="D4" s="130" t="s">
        <v>6</v>
      </c>
      <c r="E4" s="131" t="s">
        <v>7</v>
      </c>
      <c r="F4" s="132" t="s">
        <v>8</v>
      </c>
    </row>
    <row r="5" spans="1:6" ht="15.6" x14ac:dyDescent="0.3">
      <c r="A5" s="179" t="s">
        <v>28</v>
      </c>
      <c r="B5" s="180"/>
      <c r="C5" s="180"/>
      <c r="D5" s="180"/>
      <c r="E5" s="181"/>
      <c r="F5" s="82">
        <v>13699500</v>
      </c>
    </row>
    <row r="6" spans="1:6" x14ac:dyDescent="0.3">
      <c r="A6" s="168" t="s">
        <v>9</v>
      </c>
      <c r="B6" s="169"/>
      <c r="C6" s="169"/>
      <c r="D6" s="169"/>
      <c r="E6" s="170"/>
      <c r="F6" s="83"/>
    </row>
    <row r="7" spans="1:6" ht="15.6" x14ac:dyDescent="0.3">
      <c r="A7" s="84" t="s">
        <v>16</v>
      </c>
      <c r="B7" s="35">
        <v>43133</v>
      </c>
      <c r="C7" s="21">
        <v>6330</v>
      </c>
      <c r="D7" s="21"/>
      <c r="E7" s="21" t="s">
        <v>30</v>
      </c>
      <c r="F7" s="85">
        <v>500</v>
      </c>
    </row>
    <row r="8" spans="1:6" x14ac:dyDescent="0.3">
      <c r="A8" s="191" t="s">
        <v>22</v>
      </c>
      <c r="B8" s="192"/>
      <c r="C8" s="192"/>
      <c r="D8" s="192"/>
      <c r="E8" s="193"/>
      <c r="F8" s="86">
        <f>SUM(F5:F7)</f>
        <v>13700000</v>
      </c>
    </row>
    <row r="9" spans="1:6" x14ac:dyDescent="0.3">
      <c r="A9" s="182" t="s">
        <v>10</v>
      </c>
      <c r="B9" s="183"/>
      <c r="C9" s="183"/>
      <c r="D9" s="183"/>
      <c r="E9" s="184"/>
      <c r="F9" s="9"/>
    </row>
    <row r="10" spans="1:6" x14ac:dyDescent="0.3">
      <c r="A10" s="185" t="s">
        <v>23</v>
      </c>
      <c r="B10" s="188">
        <v>43172</v>
      </c>
      <c r="C10" s="29" t="s">
        <v>25</v>
      </c>
      <c r="D10" s="32"/>
      <c r="E10" s="28" t="s">
        <v>26</v>
      </c>
      <c r="F10" s="9">
        <v>35660</v>
      </c>
    </row>
    <row r="11" spans="1:6" x14ac:dyDescent="0.3">
      <c r="A11" s="186"/>
      <c r="B11" s="189"/>
      <c r="C11" s="30">
        <v>3632</v>
      </c>
      <c r="D11" s="32"/>
      <c r="E11" s="28" t="s">
        <v>24</v>
      </c>
      <c r="F11" s="9">
        <v>3400</v>
      </c>
    </row>
    <row r="12" spans="1:6" x14ac:dyDescent="0.3">
      <c r="A12" s="187"/>
      <c r="B12" s="190"/>
      <c r="C12" s="10">
        <v>3639</v>
      </c>
      <c r="D12" s="11"/>
      <c r="E12" s="31" t="s">
        <v>12</v>
      </c>
      <c r="F12" s="9">
        <v>55000</v>
      </c>
    </row>
    <row r="13" spans="1:6" x14ac:dyDescent="0.3">
      <c r="A13" s="87" t="s">
        <v>27</v>
      </c>
      <c r="B13" s="13"/>
      <c r="C13" s="12"/>
      <c r="D13" s="13"/>
      <c r="E13" s="14"/>
      <c r="F13" s="88">
        <f>SUM(F8:F12)</f>
        <v>13794060</v>
      </c>
    </row>
    <row r="14" spans="1:6" x14ac:dyDescent="0.3">
      <c r="A14" s="89" t="s">
        <v>11</v>
      </c>
      <c r="B14" s="13"/>
      <c r="C14" s="12"/>
      <c r="D14" s="13"/>
      <c r="E14" s="14"/>
      <c r="F14" s="88"/>
    </row>
    <row r="15" spans="1:6" x14ac:dyDescent="0.3">
      <c r="A15" s="185" t="s">
        <v>31</v>
      </c>
      <c r="B15" s="195">
        <v>43187</v>
      </c>
      <c r="C15" s="37" t="s">
        <v>32</v>
      </c>
      <c r="D15" s="37"/>
      <c r="E15" s="36" t="s">
        <v>33</v>
      </c>
      <c r="F15" s="90">
        <v>300</v>
      </c>
    </row>
    <row r="16" spans="1:6" x14ac:dyDescent="0.3">
      <c r="A16" s="186"/>
      <c r="B16" s="196"/>
      <c r="C16" s="37" t="s">
        <v>34</v>
      </c>
      <c r="D16" s="37">
        <v>33063</v>
      </c>
      <c r="E16" s="36" t="s">
        <v>35</v>
      </c>
      <c r="F16" s="90">
        <v>104849.60000000001</v>
      </c>
    </row>
    <row r="17" spans="1:6" x14ac:dyDescent="0.3">
      <c r="A17" s="187"/>
      <c r="B17" s="197"/>
      <c r="C17" s="37">
        <v>3639</v>
      </c>
      <c r="D17" s="37"/>
      <c r="E17" s="36" t="s">
        <v>36</v>
      </c>
      <c r="F17" s="90">
        <v>1210</v>
      </c>
    </row>
    <row r="18" spans="1:6" x14ac:dyDescent="0.3">
      <c r="A18" s="87" t="s">
        <v>37</v>
      </c>
      <c r="B18" s="61"/>
      <c r="C18" s="38"/>
      <c r="D18" s="38"/>
      <c r="E18" s="62"/>
      <c r="F18" s="88">
        <f>SUM(F13:F17)</f>
        <v>13900419.6</v>
      </c>
    </row>
    <row r="19" spans="1:6" x14ac:dyDescent="0.3">
      <c r="A19" s="89" t="s">
        <v>40</v>
      </c>
      <c r="B19" s="79"/>
      <c r="C19" s="42"/>
      <c r="D19" s="38"/>
      <c r="E19" s="62"/>
      <c r="F19" s="88"/>
    </row>
    <row r="20" spans="1:6" x14ac:dyDescent="0.3">
      <c r="A20" s="158" t="s">
        <v>60</v>
      </c>
      <c r="B20" s="160">
        <v>43213</v>
      </c>
      <c r="C20" s="37">
        <v>1032</v>
      </c>
      <c r="D20" s="37"/>
      <c r="E20" s="36" t="s">
        <v>42</v>
      </c>
      <c r="F20" s="90">
        <v>235000</v>
      </c>
    </row>
    <row r="21" spans="1:6" x14ac:dyDescent="0.3">
      <c r="A21" s="158"/>
      <c r="B21" s="160"/>
      <c r="C21" s="37">
        <v>3349</v>
      </c>
      <c r="D21" s="43"/>
      <c r="E21" s="36" t="s">
        <v>43</v>
      </c>
      <c r="F21" s="90">
        <v>260</v>
      </c>
    </row>
    <row r="22" spans="1:6" x14ac:dyDescent="0.3">
      <c r="A22" s="158"/>
      <c r="B22" s="160"/>
      <c r="C22" s="37">
        <v>3639</v>
      </c>
      <c r="D22" s="43"/>
      <c r="E22" s="36" t="s">
        <v>44</v>
      </c>
      <c r="F22" s="90">
        <v>18975</v>
      </c>
    </row>
    <row r="23" spans="1:6" x14ac:dyDescent="0.3">
      <c r="A23" s="158"/>
      <c r="B23" s="160"/>
      <c r="C23" s="37" t="s">
        <v>45</v>
      </c>
      <c r="D23" s="37"/>
      <c r="E23" s="36" t="s">
        <v>46</v>
      </c>
      <c r="F23" s="90">
        <v>-300</v>
      </c>
    </row>
    <row r="24" spans="1:6" x14ac:dyDescent="0.3">
      <c r="A24" s="87" t="s">
        <v>47</v>
      </c>
      <c r="B24" s="13"/>
      <c r="C24" s="12"/>
      <c r="D24" s="13"/>
      <c r="E24" s="14"/>
      <c r="F24" s="88">
        <f>SUM(F18:F23)</f>
        <v>14154354.6</v>
      </c>
    </row>
    <row r="25" spans="1:6" x14ac:dyDescent="0.3">
      <c r="A25" s="89" t="s">
        <v>11</v>
      </c>
      <c r="B25" s="13"/>
      <c r="C25" s="12"/>
      <c r="D25" s="13"/>
      <c r="E25" s="14"/>
      <c r="F25" s="88"/>
    </row>
    <row r="26" spans="1:6" x14ac:dyDescent="0.3">
      <c r="A26" s="185" t="s">
        <v>48</v>
      </c>
      <c r="B26" s="194">
        <v>43243</v>
      </c>
      <c r="C26" s="50">
        <v>1032</v>
      </c>
      <c r="D26" s="36"/>
      <c r="E26" s="36" t="s">
        <v>42</v>
      </c>
      <c r="F26" s="90">
        <v>200000</v>
      </c>
    </row>
    <row r="27" spans="1:6" x14ac:dyDescent="0.3">
      <c r="A27" s="186"/>
      <c r="B27" s="160"/>
      <c r="C27" s="50">
        <v>2321</v>
      </c>
      <c r="D27" s="36"/>
      <c r="E27" s="36" t="s">
        <v>49</v>
      </c>
      <c r="F27" s="90">
        <v>2189</v>
      </c>
    </row>
    <row r="28" spans="1:6" x14ac:dyDescent="0.3">
      <c r="A28" s="187"/>
      <c r="B28" s="161"/>
      <c r="C28" s="50">
        <v>3639</v>
      </c>
      <c r="D28" s="36"/>
      <c r="E28" s="36" t="s">
        <v>50</v>
      </c>
      <c r="F28" s="90">
        <v>3938</v>
      </c>
    </row>
    <row r="29" spans="1:6" x14ac:dyDescent="0.3">
      <c r="A29" s="87" t="s">
        <v>51</v>
      </c>
      <c r="B29" s="61"/>
      <c r="C29" s="61"/>
      <c r="D29" s="61"/>
      <c r="E29" s="62"/>
      <c r="F29" s="88">
        <f>SUM(F24:F28)</f>
        <v>14360481.6</v>
      </c>
    </row>
    <row r="30" spans="1:6" x14ac:dyDescent="0.3">
      <c r="A30" s="162" t="s">
        <v>10</v>
      </c>
      <c r="B30" s="163"/>
      <c r="C30" s="163"/>
      <c r="D30" s="163"/>
      <c r="E30" s="164"/>
      <c r="F30" s="88"/>
    </row>
    <row r="31" spans="1:6" ht="15.6" x14ac:dyDescent="0.3">
      <c r="A31" s="91" t="s">
        <v>55</v>
      </c>
      <c r="B31" s="78">
        <v>43279</v>
      </c>
      <c r="C31" s="50">
        <v>3723</v>
      </c>
      <c r="D31" s="59"/>
      <c r="E31" s="36" t="s">
        <v>56</v>
      </c>
      <c r="F31" s="90">
        <v>2520</v>
      </c>
    </row>
    <row r="32" spans="1:6" ht="15.6" x14ac:dyDescent="0.3">
      <c r="A32" s="92" t="s">
        <v>57</v>
      </c>
      <c r="B32" s="75"/>
      <c r="C32" s="64"/>
      <c r="D32" s="75"/>
      <c r="E32" s="75"/>
      <c r="F32" s="93">
        <f>SUM(F29:F31)</f>
        <v>14363001.6</v>
      </c>
    </row>
    <row r="33" spans="1:6" x14ac:dyDescent="0.3">
      <c r="A33" s="89" t="s">
        <v>9</v>
      </c>
      <c r="B33" s="61"/>
      <c r="C33" s="61"/>
      <c r="D33" s="61"/>
      <c r="E33" s="62"/>
      <c r="F33" s="88"/>
    </row>
    <row r="34" spans="1:6" x14ac:dyDescent="0.3">
      <c r="A34" s="158" t="s">
        <v>67</v>
      </c>
      <c r="B34" s="160">
        <v>43313</v>
      </c>
      <c r="C34" s="36" t="s">
        <v>93</v>
      </c>
      <c r="D34" s="50" t="s">
        <v>2</v>
      </c>
      <c r="E34" s="36" t="s">
        <v>68</v>
      </c>
      <c r="F34" s="90">
        <v>2000</v>
      </c>
    </row>
    <row r="35" spans="1:6" x14ac:dyDescent="0.3">
      <c r="A35" s="159"/>
      <c r="B35" s="161"/>
      <c r="C35" s="50">
        <v>3723</v>
      </c>
      <c r="D35" s="36"/>
      <c r="E35" s="36" t="s">
        <v>69</v>
      </c>
      <c r="F35" s="90">
        <v>200</v>
      </c>
    </row>
    <row r="36" spans="1:6" ht="15.6" x14ac:dyDescent="0.3">
      <c r="A36" s="87" t="s">
        <v>70</v>
      </c>
      <c r="B36" s="67"/>
      <c r="C36" s="68"/>
      <c r="D36" s="67"/>
      <c r="E36" s="69"/>
      <c r="F36" s="93">
        <f>SUM(F32:F35)</f>
        <v>14365201.6</v>
      </c>
    </row>
    <row r="37" spans="1:6" x14ac:dyDescent="0.3">
      <c r="A37" s="162" t="s">
        <v>11</v>
      </c>
      <c r="B37" s="163"/>
      <c r="C37" s="163"/>
      <c r="D37" s="163"/>
      <c r="E37" s="164"/>
      <c r="F37" s="88"/>
    </row>
    <row r="38" spans="1:6" ht="15.75" customHeight="1" x14ac:dyDescent="0.3">
      <c r="A38" s="156" t="s">
        <v>78</v>
      </c>
      <c r="B38" s="146">
        <v>43363</v>
      </c>
      <c r="C38" s="36" t="s">
        <v>94</v>
      </c>
      <c r="D38" s="50" t="s">
        <v>2</v>
      </c>
      <c r="E38" s="36" t="s">
        <v>79</v>
      </c>
      <c r="F38" s="90">
        <v>500000</v>
      </c>
    </row>
    <row r="39" spans="1:6" x14ac:dyDescent="0.3">
      <c r="A39" s="156"/>
      <c r="B39" s="146"/>
      <c r="C39" s="50">
        <v>1032</v>
      </c>
      <c r="D39" s="51"/>
      <c r="E39" s="36" t="s">
        <v>80</v>
      </c>
      <c r="F39" s="90">
        <v>200000</v>
      </c>
    </row>
    <row r="40" spans="1:6" x14ac:dyDescent="0.3">
      <c r="A40" s="156"/>
      <c r="B40" s="146"/>
      <c r="C40" s="50">
        <v>3639</v>
      </c>
      <c r="D40" s="51"/>
      <c r="E40" s="36" t="s">
        <v>50</v>
      </c>
      <c r="F40" s="90">
        <v>52000</v>
      </c>
    </row>
    <row r="41" spans="1:6" ht="15.6" x14ac:dyDescent="0.3">
      <c r="A41" s="147" t="s">
        <v>81</v>
      </c>
      <c r="B41" s="148"/>
      <c r="C41" s="148"/>
      <c r="D41" s="148"/>
      <c r="E41" s="149"/>
      <c r="F41" s="93">
        <f>SUM(F36:F40)</f>
        <v>15117201.6</v>
      </c>
    </row>
    <row r="42" spans="1:6" x14ac:dyDescent="0.3">
      <c r="A42" s="89" t="s">
        <v>9</v>
      </c>
      <c r="B42" s="61"/>
      <c r="C42" s="61"/>
      <c r="D42" s="61"/>
      <c r="E42" s="62"/>
      <c r="F42" s="88"/>
    </row>
    <row r="43" spans="1:6" ht="15.75" customHeight="1" x14ac:dyDescent="0.3">
      <c r="A43" s="145" t="s">
        <v>90</v>
      </c>
      <c r="B43" s="146">
        <v>43368</v>
      </c>
      <c r="C43" s="50" t="s">
        <v>104</v>
      </c>
      <c r="D43" s="36">
        <v>98008</v>
      </c>
      <c r="E43" s="36" t="s">
        <v>97</v>
      </c>
      <c r="F43" s="90">
        <v>-27019</v>
      </c>
    </row>
    <row r="44" spans="1:6" x14ac:dyDescent="0.3">
      <c r="A44" s="145"/>
      <c r="B44" s="146"/>
      <c r="C44" s="50" t="s">
        <v>104</v>
      </c>
      <c r="D44" s="36">
        <v>98187</v>
      </c>
      <c r="E44" s="36" t="s">
        <v>98</v>
      </c>
      <c r="F44" s="90">
        <v>30000</v>
      </c>
    </row>
    <row r="45" spans="1:6" ht="15.6" x14ac:dyDescent="0.3">
      <c r="A45" s="147" t="s">
        <v>92</v>
      </c>
      <c r="B45" s="148"/>
      <c r="C45" s="148"/>
      <c r="D45" s="148"/>
      <c r="E45" s="149"/>
      <c r="F45" s="93">
        <f>SUM(F41:F44)</f>
        <v>15120182.6</v>
      </c>
    </row>
    <row r="46" spans="1:6" x14ac:dyDescent="0.3">
      <c r="A46" s="89" t="s">
        <v>9</v>
      </c>
      <c r="B46" s="61"/>
      <c r="C46" s="61"/>
      <c r="D46" s="61"/>
      <c r="E46" s="62"/>
      <c r="F46" s="88"/>
    </row>
    <row r="47" spans="1:6" ht="15.6" x14ac:dyDescent="0.3">
      <c r="A47" s="94" t="s">
        <v>99</v>
      </c>
      <c r="B47" s="58">
        <v>43388</v>
      </c>
      <c r="C47" s="36" t="s">
        <v>100</v>
      </c>
      <c r="D47" s="59"/>
      <c r="E47" s="36" t="s">
        <v>101</v>
      </c>
      <c r="F47" s="90">
        <v>300000</v>
      </c>
    </row>
    <row r="48" spans="1:6" ht="15.6" x14ac:dyDescent="0.3">
      <c r="A48" s="153" t="s">
        <v>102</v>
      </c>
      <c r="B48" s="154"/>
      <c r="C48" s="154"/>
      <c r="D48" s="154"/>
      <c r="E48" s="154"/>
      <c r="F48" s="93">
        <f>SUM(F45:F47)</f>
        <v>15420182.6</v>
      </c>
    </row>
    <row r="49" spans="1:6" x14ac:dyDescent="0.3">
      <c r="A49" s="162" t="s">
        <v>11</v>
      </c>
      <c r="B49" s="163"/>
      <c r="C49" s="163"/>
      <c r="D49" s="163"/>
      <c r="E49" s="164"/>
      <c r="F49" s="88"/>
    </row>
    <row r="50" spans="1:6" ht="15.75" customHeight="1" x14ac:dyDescent="0.3">
      <c r="A50" s="156" t="s">
        <v>103</v>
      </c>
      <c r="B50" s="146">
        <v>43405</v>
      </c>
      <c r="C50" s="36" t="s">
        <v>96</v>
      </c>
      <c r="D50" s="59"/>
      <c r="E50" s="36" t="s">
        <v>105</v>
      </c>
      <c r="F50" s="90">
        <v>120000</v>
      </c>
    </row>
    <row r="51" spans="1:6" x14ac:dyDescent="0.3">
      <c r="A51" s="156"/>
      <c r="B51" s="146"/>
      <c r="C51" s="36" t="s">
        <v>106</v>
      </c>
      <c r="D51" s="59"/>
      <c r="E51" s="36" t="s">
        <v>107</v>
      </c>
      <c r="F51" s="90">
        <v>90000</v>
      </c>
    </row>
    <row r="52" spans="1:6" x14ac:dyDescent="0.3">
      <c r="A52" s="156"/>
      <c r="B52" s="146"/>
      <c r="C52" s="36">
        <v>3341</v>
      </c>
      <c r="D52" s="59"/>
      <c r="E52" s="36" t="s">
        <v>108</v>
      </c>
      <c r="F52" s="90">
        <v>6000</v>
      </c>
    </row>
    <row r="53" spans="1:6" x14ac:dyDescent="0.3">
      <c r="A53" s="156"/>
      <c r="B53" s="146"/>
      <c r="C53" s="36">
        <v>3419</v>
      </c>
      <c r="D53" s="59"/>
      <c r="E53" s="36" t="s">
        <v>109</v>
      </c>
      <c r="F53" s="90">
        <v>7370</v>
      </c>
    </row>
    <row r="54" spans="1:6" x14ac:dyDescent="0.3">
      <c r="A54" s="156"/>
      <c r="B54" s="146"/>
      <c r="C54" s="36">
        <v>3639</v>
      </c>
      <c r="D54" s="59"/>
      <c r="E54" s="36" t="s">
        <v>50</v>
      </c>
      <c r="F54" s="90">
        <v>23120</v>
      </c>
    </row>
    <row r="55" spans="1:6" x14ac:dyDescent="0.3">
      <c r="A55" s="156"/>
      <c r="B55" s="146"/>
      <c r="C55" s="36">
        <v>3725</v>
      </c>
      <c r="D55" s="59"/>
      <c r="E55" s="36" t="s">
        <v>110</v>
      </c>
      <c r="F55" s="90">
        <v>22000</v>
      </c>
    </row>
    <row r="56" spans="1:6" x14ac:dyDescent="0.3">
      <c r="A56" s="156"/>
      <c r="B56" s="146"/>
      <c r="C56" s="36">
        <v>6171</v>
      </c>
      <c r="D56" s="59"/>
      <c r="E56" s="36" t="s">
        <v>111</v>
      </c>
      <c r="F56" s="90">
        <v>5000</v>
      </c>
    </row>
    <row r="57" spans="1:6" ht="15.6" x14ac:dyDescent="0.3">
      <c r="A57" s="153" t="s">
        <v>112</v>
      </c>
      <c r="B57" s="154"/>
      <c r="C57" s="154"/>
      <c r="D57" s="154"/>
      <c r="E57" s="154"/>
      <c r="F57" s="93">
        <f>SUM(F48:F56)</f>
        <v>15693672.6</v>
      </c>
    </row>
    <row r="58" spans="1:6" ht="15.6" x14ac:dyDescent="0.3">
      <c r="A58" s="198" t="s">
        <v>11</v>
      </c>
      <c r="B58" s="199"/>
      <c r="C58" s="199"/>
      <c r="D58" s="199"/>
      <c r="E58" s="200"/>
      <c r="F58" s="88"/>
    </row>
    <row r="59" spans="1:6" ht="15.75" customHeight="1" x14ac:dyDescent="0.3">
      <c r="A59" s="156" t="s">
        <v>120</v>
      </c>
      <c r="B59" s="146">
        <v>43424</v>
      </c>
      <c r="C59" s="36" t="s">
        <v>96</v>
      </c>
      <c r="D59" s="36"/>
      <c r="E59" s="36" t="s">
        <v>105</v>
      </c>
      <c r="F59" s="90">
        <v>280000</v>
      </c>
    </row>
    <row r="60" spans="1:6" ht="15.75" customHeight="1" x14ac:dyDescent="0.3">
      <c r="A60" s="156"/>
      <c r="B60" s="146"/>
      <c r="C60" s="36" t="s">
        <v>121</v>
      </c>
      <c r="D60" s="36"/>
      <c r="E60" s="36" t="s">
        <v>122</v>
      </c>
      <c r="F60" s="90">
        <v>30000</v>
      </c>
    </row>
    <row r="61" spans="1:6" ht="15.75" customHeight="1" x14ac:dyDescent="0.3">
      <c r="A61" s="156"/>
      <c r="B61" s="146"/>
      <c r="C61" s="36" t="s">
        <v>94</v>
      </c>
      <c r="D61" s="36"/>
      <c r="E61" s="36" t="s">
        <v>79</v>
      </c>
      <c r="F61" s="90">
        <v>400000</v>
      </c>
    </row>
    <row r="62" spans="1:6" ht="15.75" customHeight="1" x14ac:dyDescent="0.3">
      <c r="A62" s="156"/>
      <c r="B62" s="146"/>
      <c r="C62" s="36">
        <v>3639</v>
      </c>
      <c r="D62" s="36"/>
      <c r="E62" s="36" t="s">
        <v>123</v>
      </c>
      <c r="F62" s="90">
        <v>1210</v>
      </c>
    </row>
    <row r="63" spans="1:6" ht="15.6" x14ac:dyDescent="0.3">
      <c r="A63" s="147" t="s">
        <v>124</v>
      </c>
      <c r="B63" s="148"/>
      <c r="C63" s="148"/>
      <c r="D63" s="148"/>
      <c r="E63" s="149"/>
      <c r="F63" s="93">
        <f>SUM(F57:F62)</f>
        <v>16404882.6</v>
      </c>
    </row>
    <row r="64" spans="1:6" ht="15.6" x14ac:dyDescent="0.3">
      <c r="A64" s="95" t="s">
        <v>134</v>
      </c>
      <c r="B64" s="76"/>
      <c r="C64" s="76"/>
      <c r="D64" s="76"/>
      <c r="E64" s="77"/>
      <c r="F64" s="88"/>
    </row>
    <row r="65" spans="1:6" ht="15.6" x14ac:dyDescent="0.3">
      <c r="A65" s="145" t="s">
        <v>127</v>
      </c>
      <c r="B65" s="205">
        <v>43434</v>
      </c>
      <c r="C65" s="63" t="s">
        <v>34</v>
      </c>
      <c r="D65" s="63">
        <v>14004</v>
      </c>
      <c r="E65" s="63" t="s">
        <v>131</v>
      </c>
      <c r="F65" s="90">
        <v>29497</v>
      </c>
    </row>
    <row r="66" spans="1:6" ht="15.6" x14ac:dyDescent="0.3">
      <c r="A66" s="145"/>
      <c r="B66" s="205"/>
      <c r="C66" s="63" t="s">
        <v>132</v>
      </c>
      <c r="D66" s="63"/>
      <c r="E66" s="63" t="s">
        <v>133</v>
      </c>
      <c r="F66" s="90">
        <v>10000</v>
      </c>
    </row>
    <row r="67" spans="1:6" ht="15.6" x14ac:dyDescent="0.3">
      <c r="A67" s="153" t="s">
        <v>130</v>
      </c>
      <c r="B67" s="154"/>
      <c r="C67" s="154"/>
      <c r="D67" s="154"/>
      <c r="E67" s="154"/>
      <c r="F67" s="93">
        <f>SUM(F63:F66)</f>
        <v>16444379.6</v>
      </c>
    </row>
    <row r="68" spans="1:6" ht="15.6" x14ac:dyDescent="0.3">
      <c r="A68" s="96" t="s">
        <v>11</v>
      </c>
      <c r="B68" s="74"/>
      <c r="C68" s="75"/>
      <c r="D68" s="75"/>
      <c r="E68" s="75"/>
      <c r="F68" s="93"/>
    </row>
    <row r="69" spans="1:6" ht="15.6" x14ac:dyDescent="0.3">
      <c r="A69" s="156" t="s">
        <v>135</v>
      </c>
      <c r="B69" s="205">
        <v>43454</v>
      </c>
      <c r="C69" s="63" t="s">
        <v>96</v>
      </c>
      <c r="D69" s="63"/>
      <c r="E69" s="63" t="s">
        <v>136</v>
      </c>
      <c r="F69" s="97">
        <v>350000</v>
      </c>
    </row>
    <row r="70" spans="1:6" ht="15.6" x14ac:dyDescent="0.3">
      <c r="A70" s="156"/>
      <c r="B70" s="205"/>
      <c r="C70" s="63" t="s">
        <v>137</v>
      </c>
      <c r="D70" s="63"/>
      <c r="E70" s="63" t="s">
        <v>138</v>
      </c>
      <c r="F70" s="97">
        <v>2000</v>
      </c>
    </row>
    <row r="71" spans="1:6" ht="15.6" x14ac:dyDescent="0.3">
      <c r="A71" s="156"/>
      <c r="B71" s="205"/>
      <c r="C71" s="63" t="s">
        <v>121</v>
      </c>
      <c r="D71" s="63"/>
      <c r="E71" s="63" t="s">
        <v>139</v>
      </c>
      <c r="F71" s="97">
        <v>10000</v>
      </c>
    </row>
    <row r="72" spans="1:6" ht="15.6" x14ac:dyDescent="0.3">
      <c r="A72" s="156"/>
      <c r="B72" s="205"/>
      <c r="C72" s="63" t="s">
        <v>140</v>
      </c>
      <c r="D72" s="63"/>
      <c r="E72" s="63" t="s">
        <v>141</v>
      </c>
      <c r="F72" s="97">
        <v>10000</v>
      </c>
    </row>
    <row r="73" spans="1:6" ht="15.6" x14ac:dyDescent="0.3">
      <c r="A73" s="156"/>
      <c r="B73" s="205"/>
      <c r="C73" s="63" t="s">
        <v>94</v>
      </c>
      <c r="D73" s="63"/>
      <c r="E73" s="63" t="s">
        <v>79</v>
      </c>
      <c r="F73" s="97">
        <v>850000</v>
      </c>
    </row>
    <row r="74" spans="1:6" ht="15.6" x14ac:dyDescent="0.3">
      <c r="A74" s="156"/>
      <c r="B74" s="205"/>
      <c r="C74" s="63" t="s">
        <v>106</v>
      </c>
      <c r="D74" s="63"/>
      <c r="E74" s="63" t="s">
        <v>142</v>
      </c>
      <c r="F74" s="97">
        <v>3000</v>
      </c>
    </row>
    <row r="75" spans="1:6" ht="15.6" x14ac:dyDescent="0.3">
      <c r="A75" s="156"/>
      <c r="B75" s="205"/>
      <c r="C75" s="63">
        <v>3725</v>
      </c>
      <c r="D75" s="63"/>
      <c r="E75" s="63" t="s">
        <v>125</v>
      </c>
      <c r="F75" s="97">
        <v>10000</v>
      </c>
    </row>
    <row r="76" spans="1:6" ht="15.6" x14ac:dyDescent="0.3">
      <c r="A76" s="156"/>
      <c r="B76" s="205"/>
      <c r="C76" s="63" t="s">
        <v>34</v>
      </c>
      <c r="D76" s="63"/>
      <c r="E76" s="63" t="s">
        <v>144</v>
      </c>
      <c r="F76" s="97">
        <v>-29497</v>
      </c>
    </row>
    <row r="77" spans="1:6" ht="15.6" x14ac:dyDescent="0.3">
      <c r="A77" s="156"/>
      <c r="B77" s="205"/>
      <c r="C77" s="63" t="s">
        <v>145</v>
      </c>
      <c r="D77" s="63"/>
      <c r="E77" s="63" t="s">
        <v>144</v>
      </c>
      <c r="F77" s="97">
        <v>-300000</v>
      </c>
    </row>
    <row r="78" spans="1:6" ht="15.6" x14ac:dyDescent="0.3">
      <c r="A78" s="156"/>
      <c r="B78" s="205"/>
      <c r="C78" s="63" t="s">
        <v>100</v>
      </c>
      <c r="D78" s="63"/>
      <c r="E78" s="63" t="s">
        <v>144</v>
      </c>
      <c r="F78" s="97">
        <v>-12000</v>
      </c>
    </row>
    <row r="79" spans="1:6" ht="16.2" thickBot="1" x14ac:dyDescent="0.35">
      <c r="A79" s="206" t="s">
        <v>146</v>
      </c>
      <c r="B79" s="207"/>
      <c r="C79" s="207"/>
      <c r="D79" s="207"/>
      <c r="E79" s="207"/>
      <c r="F79" s="98">
        <f>SUM(F67:F78)</f>
        <v>17337882.600000001</v>
      </c>
    </row>
    <row r="80" spans="1:6" ht="24" thickBot="1" x14ac:dyDescent="0.5">
      <c r="A80" s="15" t="s">
        <v>13</v>
      </c>
      <c r="B80" s="16"/>
      <c r="C80" s="17"/>
      <c r="D80" s="17"/>
      <c r="E80" s="18" t="s">
        <v>2</v>
      </c>
      <c r="F80" s="34" t="s">
        <v>15</v>
      </c>
    </row>
    <row r="81" spans="1:7" ht="33.75" customHeight="1" thickBot="1" x14ac:dyDescent="0.35">
      <c r="A81" s="129" t="s">
        <v>4</v>
      </c>
      <c r="B81" s="130" t="s">
        <v>5</v>
      </c>
      <c r="C81" s="131" t="s">
        <v>95</v>
      </c>
      <c r="D81" s="130" t="s">
        <v>6</v>
      </c>
      <c r="E81" s="131" t="s">
        <v>7</v>
      </c>
      <c r="F81" s="132" t="s">
        <v>8</v>
      </c>
    </row>
    <row r="82" spans="1:7" ht="18" customHeight="1" x14ac:dyDescent="0.3">
      <c r="A82" s="165" t="s">
        <v>28</v>
      </c>
      <c r="B82" s="166"/>
      <c r="C82" s="166"/>
      <c r="D82" s="166"/>
      <c r="E82" s="167"/>
      <c r="F82" s="128">
        <v>13526000</v>
      </c>
    </row>
    <row r="83" spans="1:7" ht="18" customHeight="1" x14ac:dyDescent="0.3">
      <c r="A83" s="168" t="s">
        <v>9</v>
      </c>
      <c r="B83" s="169"/>
      <c r="C83" s="169"/>
      <c r="D83" s="169"/>
      <c r="E83" s="170"/>
      <c r="F83" s="19"/>
    </row>
    <row r="84" spans="1:7" ht="18" customHeight="1" x14ac:dyDescent="0.3">
      <c r="A84" s="171" t="s">
        <v>16</v>
      </c>
      <c r="B84" s="174">
        <v>43133</v>
      </c>
      <c r="C84" s="20">
        <v>3113</v>
      </c>
      <c r="D84" s="21"/>
      <c r="E84" s="21" t="s">
        <v>17</v>
      </c>
      <c r="F84" s="22">
        <v>59756</v>
      </c>
    </row>
    <row r="85" spans="1:7" ht="18" customHeight="1" x14ac:dyDescent="0.3">
      <c r="A85" s="172"/>
      <c r="B85" s="175"/>
      <c r="C85" s="20">
        <v>6330</v>
      </c>
      <c r="D85" s="21"/>
      <c r="E85" s="21" t="s">
        <v>19</v>
      </c>
      <c r="F85" s="22">
        <v>500</v>
      </c>
    </row>
    <row r="86" spans="1:7" ht="18" customHeight="1" x14ac:dyDescent="0.3">
      <c r="A86" s="172"/>
      <c r="B86" s="175"/>
      <c r="C86" s="20">
        <v>6402</v>
      </c>
      <c r="D86" s="21"/>
      <c r="E86" s="21" t="s">
        <v>20</v>
      </c>
      <c r="F86" s="22">
        <v>7331</v>
      </c>
    </row>
    <row r="87" spans="1:7" ht="18" customHeight="1" x14ac:dyDescent="0.3">
      <c r="A87" s="172"/>
      <c r="B87" s="175"/>
      <c r="C87" s="20">
        <v>6118</v>
      </c>
      <c r="D87" s="21"/>
      <c r="E87" s="21" t="s">
        <v>21</v>
      </c>
      <c r="F87" s="22">
        <v>15697</v>
      </c>
    </row>
    <row r="88" spans="1:7" ht="18.75" customHeight="1" x14ac:dyDescent="0.3">
      <c r="A88" s="173"/>
      <c r="B88" s="176"/>
      <c r="C88" s="20">
        <v>3613</v>
      </c>
      <c r="D88" s="21"/>
      <c r="E88" s="21" t="s">
        <v>18</v>
      </c>
      <c r="F88" s="22">
        <v>500</v>
      </c>
    </row>
    <row r="89" spans="1:7" ht="16.5" customHeight="1" x14ac:dyDescent="0.3">
      <c r="A89" s="177" t="s">
        <v>22</v>
      </c>
      <c r="B89" s="178"/>
      <c r="C89" s="178"/>
      <c r="D89" s="178"/>
      <c r="E89" s="178"/>
      <c r="F89" s="66">
        <f>SUM(F82:F88)</f>
        <v>13609784</v>
      </c>
    </row>
    <row r="90" spans="1:7" x14ac:dyDescent="0.3">
      <c r="A90" s="140" t="s">
        <v>11</v>
      </c>
      <c r="B90" s="141"/>
      <c r="C90" s="141"/>
      <c r="D90" s="141"/>
      <c r="E90" s="141"/>
      <c r="F90" s="23"/>
    </row>
    <row r="91" spans="1:7" x14ac:dyDescent="0.3">
      <c r="A91" s="152" t="s">
        <v>23</v>
      </c>
      <c r="B91" s="142">
        <v>43172</v>
      </c>
      <c r="C91" s="24">
        <v>3113</v>
      </c>
      <c r="D91" s="7"/>
      <c r="E91" s="25" t="s">
        <v>17</v>
      </c>
      <c r="F91" s="8">
        <v>250000</v>
      </c>
    </row>
    <row r="92" spans="1:7" x14ac:dyDescent="0.3">
      <c r="A92" s="152"/>
      <c r="B92" s="142"/>
      <c r="C92" s="24">
        <v>3639</v>
      </c>
      <c r="D92" s="7"/>
      <c r="E92" s="25" t="s">
        <v>29</v>
      </c>
      <c r="F92" s="8">
        <v>20000</v>
      </c>
      <c r="G92" s="26"/>
    </row>
    <row r="93" spans="1:7" ht="15.6" x14ac:dyDescent="0.3">
      <c r="A93" s="99" t="s">
        <v>27</v>
      </c>
      <c r="B93" s="27"/>
      <c r="C93" s="27"/>
      <c r="D93" s="27"/>
      <c r="E93" s="33"/>
      <c r="F93" s="93">
        <f>SUM(F89:F92)</f>
        <v>13879784</v>
      </c>
    </row>
    <row r="94" spans="1:7" x14ac:dyDescent="0.3">
      <c r="A94" s="100" t="s">
        <v>11</v>
      </c>
      <c r="B94" s="27"/>
      <c r="C94" s="27"/>
      <c r="D94" s="27"/>
      <c r="E94" s="33"/>
      <c r="F94" s="88"/>
    </row>
    <row r="95" spans="1:7" x14ac:dyDescent="0.3">
      <c r="A95" s="152" t="s">
        <v>31</v>
      </c>
      <c r="B95" s="142">
        <v>43187</v>
      </c>
      <c r="C95" s="24">
        <v>3113</v>
      </c>
      <c r="D95" s="24">
        <v>33063</v>
      </c>
      <c r="E95" s="7" t="s">
        <v>35</v>
      </c>
      <c r="F95" s="101">
        <v>104849.60000000001</v>
      </c>
    </row>
    <row r="96" spans="1:7" x14ac:dyDescent="0.3">
      <c r="A96" s="152"/>
      <c r="B96" s="142"/>
      <c r="C96" s="39">
        <v>3113</v>
      </c>
      <c r="D96" s="7"/>
      <c r="E96" s="7" t="s">
        <v>38</v>
      </c>
      <c r="F96" s="101">
        <v>108900</v>
      </c>
    </row>
    <row r="97" spans="1:6" x14ac:dyDescent="0.3">
      <c r="A97" s="152"/>
      <c r="B97" s="142"/>
      <c r="C97" s="39">
        <v>3722</v>
      </c>
      <c r="D97" s="7"/>
      <c r="E97" s="7" t="s">
        <v>39</v>
      </c>
      <c r="F97" s="101">
        <v>0</v>
      </c>
    </row>
    <row r="98" spans="1:6" x14ac:dyDescent="0.3">
      <c r="A98" s="152"/>
      <c r="B98" s="142"/>
      <c r="C98" s="39">
        <v>5512</v>
      </c>
      <c r="D98" s="7"/>
      <c r="E98" s="7" t="s">
        <v>39</v>
      </c>
      <c r="F98" s="101">
        <v>0</v>
      </c>
    </row>
    <row r="99" spans="1:6" ht="15.6" x14ac:dyDescent="0.3">
      <c r="A99" s="99" t="s">
        <v>37</v>
      </c>
      <c r="B99" s="40"/>
      <c r="C99" s="40"/>
      <c r="D99" s="40"/>
      <c r="E99" s="41"/>
      <c r="F99" s="93">
        <f>SUM(F93:F98)</f>
        <v>14093533.6</v>
      </c>
    </row>
    <row r="100" spans="1:6" x14ac:dyDescent="0.3">
      <c r="A100" s="102" t="s">
        <v>9</v>
      </c>
      <c r="B100" s="40"/>
      <c r="C100" s="40"/>
      <c r="D100" s="40"/>
      <c r="E100" s="40"/>
      <c r="F100" s="88"/>
    </row>
    <row r="101" spans="1:6" x14ac:dyDescent="0.3">
      <c r="A101" s="212" t="s">
        <v>41</v>
      </c>
      <c r="B101" s="214">
        <v>43190</v>
      </c>
      <c r="C101" s="48">
        <v>3111</v>
      </c>
      <c r="D101" s="49"/>
      <c r="E101" s="45" t="s">
        <v>61</v>
      </c>
      <c r="F101" s="90">
        <v>309756</v>
      </c>
    </row>
    <row r="102" spans="1:6" x14ac:dyDescent="0.3">
      <c r="A102" s="213"/>
      <c r="B102" s="215"/>
      <c r="C102" s="48">
        <v>3113</v>
      </c>
      <c r="D102" s="49"/>
      <c r="E102" s="45" t="s">
        <v>62</v>
      </c>
      <c r="F102" s="90">
        <v>-309756</v>
      </c>
    </row>
    <row r="103" spans="1:6" ht="15.6" x14ac:dyDescent="0.3">
      <c r="A103" s="103" t="s">
        <v>63</v>
      </c>
      <c r="B103" s="65"/>
      <c r="C103" s="40"/>
      <c r="D103" s="40"/>
      <c r="E103" s="40"/>
      <c r="F103" s="93">
        <f>SUM(F99:F102)</f>
        <v>14093533.6</v>
      </c>
    </row>
    <row r="104" spans="1:6" x14ac:dyDescent="0.3">
      <c r="A104" s="100" t="s">
        <v>9</v>
      </c>
      <c r="B104" s="40"/>
      <c r="C104" s="40"/>
      <c r="D104" s="40"/>
      <c r="E104" s="40"/>
      <c r="F104" s="88"/>
    </row>
    <row r="105" spans="1:6" x14ac:dyDescent="0.3">
      <c r="A105" s="157" t="s">
        <v>60</v>
      </c>
      <c r="B105" s="133">
        <v>43213</v>
      </c>
      <c r="C105" s="48">
        <v>1032</v>
      </c>
      <c r="D105" s="45"/>
      <c r="E105" s="45" t="s">
        <v>42</v>
      </c>
      <c r="F105" s="104">
        <v>15000</v>
      </c>
    </row>
    <row r="106" spans="1:6" x14ac:dyDescent="0.3">
      <c r="A106" s="157"/>
      <c r="B106" s="133"/>
      <c r="C106" s="48">
        <v>3421</v>
      </c>
      <c r="D106" s="45"/>
      <c r="E106" s="45" t="s">
        <v>39</v>
      </c>
      <c r="F106" s="105">
        <v>0</v>
      </c>
    </row>
    <row r="107" spans="1:6" x14ac:dyDescent="0.3">
      <c r="A107" s="157"/>
      <c r="B107" s="133"/>
      <c r="C107" s="48">
        <v>5512</v>
      </c>
      <c r="D107" s="45"/>
      <c r="E107" s="45" t="s">
        <v>39</v>
      </c>
      <c r="F107" s="105">
        <v>0</v>
      </c>
    </row>
    <row r="108" spans="1:6" x14ac:dyDescent="0.3">
      <c r="A108" s="157"/>
      <c r="B108" s="133"/>
      <c r="C108" s="48">
        <v>6399</v>
      </c>
      <c r="D108" s="45"/>
      <c r="E108" s="45" t="s">
        <v>39</v>
      </c>
      <c r="F108" s="105">
        <v>0</v>
      </c>
    </row>
    <row r="109" spans="1:6" ht="15.6" x14ac:dyDescent="0.3">
      <c r="A109" s="99" t="s">
        <v>47</v>
      </c>
      <c r="B109" s="44"/>
      <c r="C109" s="44"/>
      <c r="D109" s="44"/>
      <c r="E109" s="44"/>
      <c r="F109" s="106">
        <f>SUM(F103:F108)</f>
        <v>14108533.6</v>
      </c>
    </row>
    <row r="110" spans="1:6" x14ac:dyDescent="0.3">
      <c r="A110" s="100" t="s">
        <v>9</v>
      </c>
      <c r="B110" s="44"/>
      <c r="C110" s="44"/>
      <c r="D110" s="44"/>
      <c r="E110" s="44"/>
      <c r="F110" s="105"/>
    </row>
    <row r="111" spans="1:6" x14ac:dyDescent="0.3">
      <c r="A111" s="212" t="s">
        <v>64</v>
      </c>
      <c r="B111" s="214">
        <v>43222</v>
      </c>
      <c r="C111" s="47">
        <v>2219</v>
      </c>
      <c r="D111" s="44"/>
      <c r="E111" s="44" t="s">
        <v>39</v>
      </c>
      <c r="F111" s="105">
        <v>0</v>
      </c>
    </row>
    <row r="112" spans="1:6" x14ac:dyDescent="0.3">
      <c r="A112" s="157"/>
      <c r="B112" s="133"/>
      <c r="C112" s="47">
        <v>3421</v>
      </c>
      <c r="D112" s="44"/>
      <c r="E112" s="44" t="s">
        <v>39</v>
      </c>
      <c r="F112" s="105">
        <v>0</v>
      </c>
    </row>
    <row r="113" spans="1:6" x14ac:dyDescent="0.3">
      <c r="A113" s="213"/>
      <c r="B113" s="215"/>
      <c r="C113" s="47">
        <v>3722</v>
      </c>
      <c r="D113" s="44"/>
      <c r="E113" s="44" t="s">
        <v>39</v>
      </c>
      <c r="F113" s="105">
        <v>0</v>
      </c>
    </row>
    <row r="114" spans="1:6" ht="15.6" x14ac:dyDescent="0.3">
      <c r="A114" s="107" t="s">
        <v>66</v>
      </c>
      <c r="B114" s="70"/>
      <c r="C114" s="44"/>
      <c r="D114" s="44"/>
      <c r="E114" s="44"/>
      <c r="F114" s="106">
        <f>SUM(F109:F113)</f>
        <v>14108533.6</v>
      </c>
    </row>
    <row r="115" spans="1:6" x14ac:dyDescent="0.3">
      <c r="A115" s="100" t="s">
        <v>11</v>
      </c>
      <c r="B115" s="44"/>
      <c r="C115" s="44"/>
      <c r="D115" s="44"/>
      <c r="E115" s="44"/>
      <c r="F115" s="105"/>
    </row>
    <row r="116" spans="1:6" x14ac:dyDescent="0.3">
      <c r="A116" s="208" t="s">
        <v>48</v>
      </c>
      <c r="B116" s="133">
        <v>43243</v>
      </c>
      <c r="C116" s="48">
        <v>1032</v>
      </c>
      <c r="D116" s="45"/>
      <c r="E116" s="45" t="s">
        <v>54</v>
      </c>
      <c r="F116" s="105">
        <v>85000</v>
      </c>
    </row>
    <row r="117" spans="1:6" x14ac:dyDescent="0.3">
      <c r="A117" s="208"/>
      <c r="B117" s="133"/>
      <c r="C117" s="52">
        <v>2321</v>
      </c>
      <c r="D117" s="7"/>
      <c r="E117" s="46" t="s">
        <v>53</v>
      </c>
      <c r="F117" s="109">
        <v>25937</v>
      </c>
    </row>
    <row r="118" spans="1:6" x14ac:dyDescent="0.3">
      <c r="A118" s="208"/>
      <c r="B118" s="133"/>
      <c r="C118" s="52">
        <v>3636</v>
      </c>
      <c r="D118" s="7"/>
      <c r="E118" s="46" t="s">
        <v>52</v>
      </c>
      <c r="F118" s="109">
        <v>444070</v>
      </c>
    </row>
    <row r="119" spans="1:6" ht="15.6" x14ac:dyDescent="0.3">
      <c r="A119" s="110" t="s">
        <v>51</v>
      </c>
      <c r="B119" s="49"/>
      <c r="C119" s="49"/>
      <c r="D119" s="49"/>
      <c r="E119" s="49"/>
      <c r="F119" s="106">
        <f>SUM(F114:F118)</f>
        <v>14663540.6</v>
      </c>
    </row>
    <row r="120" spans="1:6" x14ac:dyDescent="0.3">
      <c r="A120" s="134" t="s">
        <v>178</v>
      </c>
      <c r="B120" s="142">
        <v>43279</v>
      </c>
      <c r="C120" s="52">
        <v>3636</v>
      </c>
      <c r="D120" s="7"/>
      <c r="E120" s="46" t="s">
        <v>58</v>
      </c>
      <c r="F120" s="112">
        <v>50000</v>
      </c>
    </row>
    <row r="121" spans="1:6" x14ac:dyDescent="0.3">
      <c r="A121" s="134"/>
      <c r="B121" s="142"/>
      <c r="C121" s="52">
        <v>2219</v>
      </c>
      <c r="D121" s="7"/>
      <c r="E121" s="46" t="s">
        <v>59</v>
      </c>
      <c r="F121" s="113">
        <v>200000</v>
      </c>
    </row>
    <row r="122" spans="1:6" x14ac:dyDescent="0.3">
      <c r="A122" s="134"/>
      <c r="B122" s="142"/>
      <c r="C122" s="52">
        <v>2219</v>
      </c>
      <c r="D122" s="7"/>
      <c r="E122" s="46" t="s">
        <v>39</v>
      </c>
      <c r="F122" s="113">
        <v>0</v>
      </c>
    </row>
    <row r="123" spans="1:6" x14ac:dyDescent="0.3">
      <c r="A123" s="134"/>
      <c r="B123" s="142"/>
      <c r="C123" s="52">
        <v>3341</v>
      </c>
      <c r="D123" s="7"/>
      <c r="E123" s="46" t="s">
        <v>39</v>
      </c>
      <c r="F123" s="113">
        <v>0</v>
      </c>
    </row>
    <row r="124" spans="1:6" x14ac:dyDescent="0.3">
      <c r="A124" s="134"/>
      <c r="B124" s="142"/>
      <c r="C124" s="52">
        <v>3631</v>
      </c>
      <c r="D124" s="7"/>
      <c r="E124" s="46" t="s">
        <v>39</v>
      </c>
      <c r="F124" s="113">
        <v>0</v>
      </c>
    </row>
    <row r="125" spans="1:6" ht="15.6" x14ac:dyDescent="0.3">
      <c r="A125" s="143" t="s">
        <v>57</v>
      </c>
      <c r="B125" s="144"/>
      <c r="C125" s="144"/>
      <c r="D125" s="144"/>
      <c r="E125" s="144"/>
      <c r="F125" s="111">
        <f>SUM(F119:F124)</f>
        <v>14913540.6</v>
      </c>
    </row>
    <row r="126" spans="1:6" x14ac:dyDescent="0.3">
      <c r="A126" s="140" t="s">
        <v>9</v>
      </c>
      <c r="B126" s="141"/>
      <c r="C126" s="141"/>
      <c r="D126" s="141"/>
      <c r="E126" s="141"/>
      <c r="F126" s="108"/>
    </row>
    <row r="127" spans="1:6" ht="15.75" customHeight="1" x14ac:dyDescent="0.3">
      <c r="A127" s="155" t="s">
        <v>67</v>
      </c>
      <c r="B127" s="142">
        <v>43313</v>
      </c>
      <c r="C127" s="52">
        <v>1031</v>
      </c>
      <c r="D127" s="7"/>
      <c r="E127" s="46" t="s">
        <v>39</v>
      </c>
      <c r="F127" s="113">
        <v>0</v>
      </c>
    </row>
    <row r="128" spans="1:6" x14ac:dyDescent="0.3">
      <c r="A128" s="155"/>
      <c r="B128" s="142"/>
      <c r="C128" s="52">
        <v>1036</v>
      </c>
      <c r="D128" s="7"/>
      <c r="E128" s="46" t="s">
        <v>71</v>
      </c>
      <c r="F128" s="113">
        <v>2753</v>
      </c>
    </row>
    <row r="129" spans="1:6" x14ac:dyDescent="0.3">
      <c r="A129" s="155"/>
      <c r="B129" s="142"/>
      <c r="C129" s="52">
        <v>2223</v>
      </c>
      <c r="D129" s="7"/>
      <c r="E129" s="46" t="s">
        <v>72</v>
      </c>
      <c r="F129" s="113">
        <v>4524</v>
      </c>
    </row>
    <row r="130" spans="1:6" x14ac:dyDescent="0.3">
      <c r="A130" s="155"/>
      <c r="B130" s="142"/>
      <c r="C130" s="52">
        <v>2321</v>
      </c>
      <c r="D130" s="7"/>
      <c r="E130" s="46" t="s">
        <v>39</v>
      </c>
      <c r="F130" s="113">
        <v>0</v>
      </c>
    </row>
    <row r="131" spans="1:6" x14ac:dyDescent="0.3">
      <c r="A131" s="155"/>
      <c r="B131" s="142"/>
      <c r="C131" s="52">
        <v>3111</v>
      </c>
      <c r="D131" s="7"/>
      <c r="E131" s="46" t="s">
        <v>73</v>
      </c>
      <c r="F131" s="113">
        <v>31000</v>
      </c>
    </row>
    <row r="132" spans="1:6" x14ac:dyDescent="0.3">
      <c r="A132" s="155"/>
      <c r="B132" s="142"/>
      <c r="C132" s="52">
        <v>3311</v>
      </c>
      <c r="D132" s="7"/>
      <c r="E132" s="46" t="s">
        <v>39</v>
      </c>
      <c r="F132" s="113">
        <v>0</v>
      </c>
    </row>
    <row r="133" spans="1:6" x14ac:dyDescent="0.3">
      <c r="A133" s="155"/>
      <c r="B133" s="142"/>
      <c r="C133" s="52">
        <v>3330</v>
      </c>
      <c r="D133" s="7"/>
      <c r="E133" s="46" t="s">
        <v>74</v>
      </c>
      <c r="F133" s="113">
        <v>7150</v>
      </c>
    </row>
    <row r="134" spans="1:6" x14ac:dyDescent="0.3">
      <c r="A134" s="155"/>
      <c r="B134" s="142"/>
      <c r="C134" s="52">
        <v>3421</v>
      </c>
      <c r="D134" s="7"/>
      <c r="E134" s="46" t="s">
        <v>75</v>
      </c>
      <c r="F134" s="113">
        <v>241</v>
      </c>
    </row>
    <row r="135" spans="1:6" x14ac:dyDescent="0.3">
      <c r="A135" s="155"/>
      <c r="B135" s="142"/>
      <c r="C135" s="52">
        <v>3421</v>
      </c>
      <c r="D135" s="7"/>
      <c r="E135" s="46" t="s">
        <v>76</v>
      </c>
      <c r="F135" s="113">
        <v>0</v>
      </c>
    </row>
    <row r="136" spans="1:6" x14ac:dyDescent="0.3">
      <c r="A136" s="155"/>
      <c r="B136" s="142"/>
      <c r="C136" s="52">
        <v>3631</v>
      </c>
      <c r="D136" s="7"/>
      <c r="E136" s="46" t="s">
        <v>39</v>
      </c>
      <c r="F136" s="113">
        <v>0</v>
      </c>
    </row>
    <row r="137" spans="1:6" x14ac:dyDescent="0.3">
      <c r="A137" s="155"/>
      <c r="B137" s="142"/>
      <c r="C137" s="52">
        <v>3639</v>
      </c>
      <c r="D137" s="7"/>
      <c r="E137" s="46" t="s">
        <v>39</v>
      </c>
      <c r="F137" s="113">
        <v>0</v>
      </c>
    </row>
    <row r="138" spans="1:6" x14ac:dyDescent="0.3">
      <c r="A138" s="155"/>
      <c r="B138" s="142"/>
      <c r="C138" s="52">
        <v>3722</v>
      </c>
      <c r="D138" s="7"/>
      <c r="E138" s="46" t="s">
        <v>65</v>
      </c>
      <c r="F138" s="113">
        <v>13000</v>
      </c>
    </row>
    <row r="139" spans="1:6" x14ac:dyDescent="0.3">
      <c r="A139" s="155"/>
      <c r="B139" s="142"/>
      <c r="C139" s="52">
        <v>5512</v>
      </c>
      <c r="D139" s="7"/>
      <c r="E139" s="46" t="s">
        <v>39</v>
      </c>
      <c r="F139" s="113">
        <v>0</v>
      </c>
    </row>
    <row r="140" spans="1:6" x14ac:dyDescent="0.3">
      <c r="A140" s="155"/>
      <c r="B140" s="142"/>
      <c r="C140" s="52">
        <v>6171</v>
      </c>
      <c r="D140" s="7"/>
      <c r="E140" s="46" t="s">
        <v>39</v>
      </c>
      <c r="F140" s="113">
        <v>0</v>
      </c>
    </row>
    <row r="141" spans="1:6" x14ac:dyDescent="0.3">
      <c r="A141" s="155"/>
      <c r="B141" s="142"/>
      <c r="C141" s="52">
        <v>6399</v>
      </c>
      <c r="D141" s="7"/>
      <c r="E141" s="46" t="s">
        <v>77</v>
      </c>
      <c r="F141" s="113">
        <v>76000</v>
      </c>
    </row>
    <row r="142" spans="1:6" ht="15.6" x14ac:dyDescent="0.3">
      <c r="A142" s="203" t="s">
        <v>70</v>
      </c>
      <c r="B142" s="204"/>
      <c r="C142" s="204"/>
      <c r="D142" s="204"/>
      <c r="E142" s="204"/>
      <c r="F142" s="106">
        <f>SUM(F125:F141)</f>
        <v>15048208.6</v>
      </c>
    </row>
    <row r="143" spans="1:6" x14ac:dyDescent="0.3">
      <c r="A143" s="140" t="s">
        <v>11</v>
      </c>
      <c r="B143" s="141"/>
      <c r="C143" s="141"/>
      <c r="D143" s="141"/>
      <c r="E143" s="141"/>
      <c r="F143" s="114"/>
    </row>
    <row r="144" spans="1:6" ht="15.75" customHeight="1" x14ac:dyDescent="0.3">
      <c r="A144" s="152" t="s">
        <v>78</v>
      </c>
      <c r="B144" s="142">
        <v>43363</v>
      </c>
      <c r="C144" s="53">
        <v>1032</v>
      </c>
      <c r="D144" s="7"/>
      <c r="E144" s="46" t="s">
        <v>82</v>
      </c>
      <c r="F144" s="113">
        <v>100000</v>
      </c>
    </row>
    <row r="145" spans="1:6" x14ac:dyDescent="0.3">
      <c r="A145" s="152"/>
      <c r="B145" s="142"/>
      <c r="C145" s="53">
        <v>2212</v>
      </c>
      <c r="D145" s="7"/>
      <c r="E145" s="46" t="s">
        <v>83</v>
      </c>
      <c r="F145" s="113">
        <v>20000</v>
      </c>
    </row>
    <row r="146" spans="1:6" x14ac:dyDescent="0.3">
      <c r="A146" s="152"/>
      <c r="B146" s="142"/>
      <c r="C146" s="53">
        <v>2212</v>
      </c>
      <c r="D146" s="7"/>
      <c r="E146" s="54" t="s">
        <v>84</v>
      </c>
      <c r="F146" s="113">
        <v>380000</v>
      </c>
    </row>
    <row r="147" spans="1:6" x14ac:dyDescent="0.3">
      <c r="A147" s="152"/>
      <c r="B147" s="142"/>
      <c r="C147" s="53">
        <v>2321</v>
      </c>
      <c r="D147" s="7"/>
      <c r="E147" s="7" t="s">
        <v>85</v>
      </c>
      <c r="F147" s="113">
        <v>14000</v>
      </c>
    </row>
    <row r="148" spans="1:6" x14ac:dyDescent="0.3">
      <c r="A148" s="152"/>
      <c r="B148" s="142"/>
      <c r="C148" s="53">
        <v>3330</v>
      </c>
      <c r="D148" s="7"/>
      <c r="E148" s="7" t="s">
        <v>86</v>
      </c>
      <c r="F148" s="113">
        <v>3500</v>
      </c>
    </row>
    <row r="149" spans="1:6" x14ac:dyDescent="0.3">
      <c r="A149" s="152"/>
      <c r="B149" s="142"/>
      <c r="C149" s="53">
        <v>3421</v>
      </c>
      <c r="D149" s="7"/>
      <c r="E149" s="7" t="s">
        <v>75</v>
      </c>
      <c r="F149" s="113">
        <v>10000</v>
      </c>
    </row>
    <row r="150" spans="1:6" x14ac:dyDescent="0.3">
      <c r="A150" s="152"/>
      <c r="B150" s="142"/>
      <c r="C150" s="53">
        <v>3635</v>
      </c>
      <c r="D150" s="7"/>
      <c r="E150" s="7" t="s">
        <v>89</v>
      </c>
      <c r="F150" s="113">
        <v>171820</v>
      </c>
    </row>
    <row r="151" spans="1:6" x14ac:dyDescent="0.3">
      <c r="A151" s="152"/>
      <c r="B151" s="142"/>
      <c r="C151" s="53">
        <v>3639</v>
      </c>
      <c r="D151" s="7"/>
      <c r="E151" s="7" t="s">
        <v>29</v>
      </c>
      <c r="F151" s="113">
        <v>907000</v>
      </c>
    </row>
    <row r="152" spans="1:6" x14ac:dyDescent="0.3">
      <c r="A152" s="152"/>
      <c r="B152" s="142"/>
      <c r="C152" s="53">
        <v>5512</v>
      </c>
      <c r="D152" s="7"/>
      <c r="E152" s="7" t="s">
        <v>87</v>
      </c>
      <c r="F152" s="113">
        <v>15000</v>
      </c>
    </row>
    <row r="153" spans="1:6" x14ac:dyDescent="0.3">
      <c r="A153" s="152"/>
      <c r="B153" s="142"/>
      <c r="C153" s="53">
        <v>5512</v>
      </c>
      <c r="D153" s="7"/>
      <c r="E153" s="7" t="s">
        <v>88</v>
      </c>
      <c r="F153" s="113">
        <v>-236988</v>
      </c>
    </row>
    <row r="154" spans="1:6" x14ac:dyDescent="0.3">
      <c r="A154" s="152"/>
      <c r="B154" s="142"/>
      <c r="C154" s="53">
        <v>6399</v>
      </c>
      <c r="D154" s="7"/>
      <c r="E154" s="7" t="s">
        <v>77</v>
      </c>
      <c r="F154" s="113">
        <v>100000</v>
      </c>
    </row>
    <row r="155" spans="1:6" ht="15.6" x14ac:dyDescent="0.3">
      <c r="A155" s="201" t="s">
        <v>81</v>
      </c>
      <c r="B155" s="202"/>
      <c r="C155" s="202"/>
      <c r="D155" s="202"/>
      <c r="E155" s="202"/>
      <c r="F155" s="106">
        <f>SUM(F142:F154)</f>
        <v>16532540.6</v>
      </c>
    </row>
    <row r="156" spans="1:6" ht="15.6" x14ac:dyDescent="0.3">
      <c r="A156" s="137" t="s">
        <v>9</v>
      </c>
      <c r="B156" s="138"/>
      <c r="C156" s="138"/>
      <c r="D156" s="138"/>
      <c r="E156" s="139"/>
      <c r="F156" s="106"/>
    </row>
    <row r="157" spans="1:6" ht="15.6" x14ac:dyDescent="0.3">
      <c r="A157" s="115" t="s">
        <v>90</v>
      </c>
      <c r="B157" s="55">
        <v>43368</v>
      </c>
      <c r="C157" s="56">
        <v>6115</v>
      </c>
      <c r="D157" s="53">
        <v>98187</v>
      </c>
      <c r="E157" s="57" t="s">
        <v>91</v>
      </c>
      <c r="F157" s="113">
        <v>30000</v>
      </c>
    </row>
    <row r="158" spans="1:6" ht="15.6" x14ac:dyDescent="0.3">
      <c r="A158" s="143" t="s">
        <v>92</v>
      </c>
      <c r="B158" s="144"/>
      <c r="C158" s="144"/>
      <c r="D158" s="144"/>
      <c r="E158" s="144"/>
      <c r="F158" s="111">
        <f>SUM(F155:F157)</f>
        <v>16562540.6</v>
      </c>
    </row>
    <row r="159" spans="1:6" ht="15.6" x14ac:dyDescent="0.3">
      <c r="A159" s="135" t="s">
        <v>9</v>
      </c>
      <c r="B159" s="136"/>
      <c r="C159" s="136"/>
      <c r="D159" s="136"/>
      <c r="E159" s="136"/>
      <c r="F159" s="106"/>
    </row>
    <row r="160" spans="1:6" ht="15.75" customHeight="1" x14ac:dyDescent="0.3">
      <c r="A160" s="155" t="s">
        <v>99</v>
      </c>
      <c r="B160" s="142">
        <v>43388</v>
      </c>
      <c r="C160" s="56">
        <v>3341</v>
      </c>
      <c r="D160" s="7"/>
      <c r="E160" s="57" t="s">
        <v>39</v>
      </c>
      <c r="F160" s="113">
        <v>0</v>
      </c>
    </row>
    <row r="161" spans="1:7" x14ac:dyDescent="0.3">
      <c r="A161" s="155"/>
      <c r="B161" s="142"/>
      <c r="C161" s="56">
        <v>6171</v>
      </c>
      <c r="D161" s="7"/>
      <c r="E161" s="57" t="s">
        <v>39</v>
      </c>
      <c r="F161" s="116">
        <v>0</v>
      </c>
    </row>
    <row r="162" spans="1:7" ht="15.6" x14ac:dyDescent="0.3">
      <c r="A162" s="201" t="s">
        <v>113</v>
      </c>
      <c r="B162" s="202"/>
      <c r="C162" s="202"/>
      <c r="D162" s="202"/>
      <c r="E162" s="202"/>
      <c r="F162" s="106">
        <f>SUM(F158:F161)</f>
        <v>16562540.6</v>
      </c>
    </row>
    <row r="163" spans="1:7" ht="15.6" x14ac:dyDescent="0.3">
      <c r="A163" s="140" t="s">
        <v>11</v>
      </c>
      <c r="B163" s="141"/>
      <c r="C163" s="141"/>
      <c r="D163" s="141"/>
      <c r="E163" s="141"/>
      <c r="F163" s="106"/>
    </row>
    <row r="164" spans="1:7" x14ac:dyDescent="0.3">
      <c r="A164" s="152" t="s">
        <v>103</v>
      </c>
      <c r="B164" s="142">
        <v>43405</v>
      </c>
      <c r="C164" s="56">
        <v>3632</v>
      </c>
      <c r="D164" s="7"/>
      <c r="E164" s="57" t="s">
        <v>114</v>
      </c>
      <c r="F164" s="117">
        <v>6000</v>
      </c>
    </row>
    <row r="165" spans="1:7" x14ac:dyDescent="0.3">
      <c r="A165" s="152"/>
      <c r="B165" s="142"/>
      <c r="C165" s="56">
        <v>3636</v>
      </c>
      <c r="D165" s="7"/>
      <c r="E165" s="57" t="s">
        <v>115</v>
      </c>
      <c r="F165" s="101">
        <v>209200</v>
      </c>
    </row>
    <row r="166" spans="1:7" x14ac:dyDescent="0.3">
      <c r="A166" s="152"/>
      <c r="B166" s="142"/>
      <c r="C166" s="56">
        <v>3113</v>
      </c>
      <c r="D166" s="7"/>
      <c r="E166" s="57" t="s">
        <v>116</v>
      </c>
      <c r="F166" s="101">
        <v>24200</v>
      </c>
    </row>
    <row r="167" spans="1:7" x14ac:dyDescent="0.3">
      <c r="A167" s="152"/>
      <c r="B167" s="142"/>
      <c r="C167" s="56">
        <v>3722</v>
      </c>
      <c r="D167" s="7"/>
      <c r="E167" s="57" t="s">
        <v>117</v>
      </c>
      <c r="F167" s="101">
        <v>6000</v>
      </c>
    </row>
    <row r="168" spans="1:7" ht="15.6" x14ac:dyDescent="0.3">
      <c r="A168" s="201" t="s">
        <v>112</v>
      </c>
      <c r="B168" s="202"/>
      <c r="C168" s="202"/>
      <c r="D168" s="202"/>
      <c r="E168" s="202"/>
      <c r="F168" s="118">
        <f>SUM(F162:F167)</f>
        <v>16807940.600000001</v>
      </c>
    </row>
    <row r="169" spans="1:7" ht="15.6" x14ac:dyDescent="0.3">
      <c r="A169" s="135" t="s">
        <v>9</v>
      </c>
      <c r="B169" s="136"/>
      <c r="C169" s="136"/>
      <c r="D169" s="136"/>
      <c r="E169" s="136"/>
      <c r="F169" s="118"/>
    </row>
    <row r="170" spans="1:7" ht="15.6" x14ac:dyDescent="0.3">
      <c r="A170" s="119" t="s">
        <v>118</v>
      </c>
      <c r="B170" s="60">
        <v>43416</v>
      </c>
      <c r="C170" s="7"/>
      <c r="D170" s="7"/>
      <c r="E170" s="57" t="s">
        <v>39</v>
      </c>
      <c r="F170" s="101">
        <v>0</v>
      </c>
    </row>
    <row r="171" spans="1:7" ht="15.6" x14ac:dyDescent="0.3">
      <c r="A171" s="201" t="s">
        <v>119</v>
      </c>
      <c r="B171" s="202"/>
      <c r="C171" s="202"/>
      <c r="D171" s="202"/>
      <c r="E171" s="202"/>
      <c r="F171" s="118">
        <f>SUM(F168:F170)</f>
        <v>16807940.600000001</v>
      </c>
    </row>
    <row r="172" spans="1:7" ht="15.6" x14ac:dyDescent="0.3">
      <c r="A172" s="135" t="s">
        <v>10</v>
      </c>
      <c r="B172" s="136"/>
      <c r="C172" s="136"/>
      <c r="D172" s="136"/>
      <c r="E172" s="136"/>
      <c r="F172" s="118"/>
    </row>
    <row r="173" spans="1:7" ht="15.75" customHeight="1" x14ac:dyDescent="0.3">
      <c r="A173" s="208" t="s">
        <v>120</v>
      </c>
      <c r="B173" s="210">
        <v>43424</v>
      </c>
      <c r="C173" s="80">
        <v>3639</v>
      </c>
      <c r="D173" s="81"/>
      <c r="E173" s="72" t="s">
        <v>175</v>
      </c>
      <c r="F173" s="120">
        <v>-190320</v>
      </c>
      <c r="G173" s="73" t="s">
        <v>2</v>
      </c>
    </row>
    <row r="174" spans="1:7" ht="15" customHeight="1" x14ac:dyDescent="0.3">
      <c r="A174" s="208"/>
      <c r="B174" s="210"/>
      <c r="C174" s="24">
        <v>3722</v>
      </c>
      <c r="D174" s="7"/>
      <c r="E174" s="72" t="s">
        <v>176</v>
      </c>
      <c r="F174" s="120">
        <v>21000</v>
      </c>
      <c r="G174" s="73" t="s">
        <v>2</v>
      </c>
    </row>
    <row r="175" spans="1:7" ht="15" customHeight="1" x14ac:dyDescent="0.3">
      <c r="A175" s="208"/>
      <c r="B175" s="210"/>
      <c r="C175" s="24">
        <v>3723</v>
      </c>
      <c r="D175" s="7"/>
      <c r="E175" s="57" t="s">
        <v>125</v>
      </c>
      <c r="F175" s="101">
        <v>20000</v>
      </c>
    </row>
    <row r="176" spans="1:7" ht="15.75" customHeight="1" x14ac:dyDescent="0.3">
      <c r="A176" s="209"/>
      <c r="B176" s="211"/>
      <c r="C176" s="24">
        <v>3631</v>
      </c>
      <c r="D176" s="7"/>
      <c r="E176" s="57" t="s">
        <v>126</v>
      </c>
      <c r="F176" s="101">
        <v>20000</v>
      </c>
    </row>
    <row r="177" spans="1:6" ht="15.6" x14ac:dyDescent="0.3">
      <c r="A177" s="201" t="s">
        <v>124</v>
      </c>
      <c r="B177" s="202"/>
      <c r="C177" s="202"/>
      <c r="D177" s="202"/>
      <c r="E177" s="202"/>
      <c r="F177" s="118">
        <f>SUM(F171:F176)</f>
        <v>16678620.600000001</v>
      </c>
    </row>
    <row r="178" spans="1:6" ht="15.6" x14ac:dyDescent="0.3">
      <c r="A178" s="135" t="s">
        <v>9</v>
      </c>
      <c r="B178" s="136"/>
      <c r="C178" s="136"/>
      <c r="D178" s="136"/>
      <c r="E178" s="136"/>
      <c r="F178" s="118"/>
    </row>
    <row r="179" spans="1:6" ht="15.75" customHeight="1" x14ac:dyDescent="0.3">
      <c r="A179" s="218" t="s">
        <v>127</v>
      </c>
      <c r="B179" s="142">
        <v>43434</v>
      </c>
      <c r="C179" s="39">
        <v>2212</v>
      </c>
      <c r="D179" s="7"/>
      <c r="E179" s="57" t="s">
        <v>128</v>
      </c>
      <c r="F179" s="101">
        <v>34169</v>
      </c>
    </row>
    <row r="180" spans="1:6" x14ac:dyDescent="0.3">
      <c r="A180" s="218"/>
      <c r="B180" s="142"/>
      <c r="C180" s="39">
        <v>3745</v>
      </c>
      <c r="D180" s="7"/>
      <c r="E180" s="57" t="s">
        <v>39</v>
      </c>
      <c r="F180" s="101">
        <v>0</v>
      </c>
    </row>
    <row r="181" spans="1:6" x14ac:dyDescent="0.3">
      <c r="A181" s="218"/>
      <c r="B181" s="142"/>
      <c r="C181" s="39">
        <v>5512</v>
      </c>
      <c r="D181" s="7"/>
      <c r="E181" s="57" t="s">
        <v>129</v>
      </c>
      <c r="F181" s="101">
        <v>7464</v>
      </c>
    </row>
    <row r="182" spans="1:6" x14ac:dyDescent="0.3">
      <c r="A182" s="218"/>
      <c r="B182" s="142"/>
      <c r="C182" s="39">
        <v>6171</v>
      </c>
      <c r="D182" s="7"/>
      <c r="E182" s="57" t="s">
        <v>39</v>
      </c>
      <c r="F182" s="101">
        <v>0</v>
      </c>
    </row>
    <row r="183" spans="1:6" ht="15.6" x14ac:dyDescent="0.3">
      <c r="A183" s="121" t="s">
        <v>130</v>
      </c>
      <c r="B183" s="71"/>
      <c r="C183" s="71"/>
      <c r="D183" s="71"/>
      <c r="E183" s="71"/>
      <c r="F183" s="122">
        <v>16720253.6</v>
      </c>
    </row>
    <row r="184" spans="1:6" x14ac:dyDescent="0.3">
      <c r="A184" s="123" t="s">
        <v>147</v>
      </c>
      <c r="B184" s="124"/>
      <c r="C184" s="124"/>
      <c r="D184" s="124"/>
      <c r="E184" s="124"/>
      <c r="F184" s="125"/>
    </row>
    <row r="185" spans="1:6" ht="15.75" customHeight="1" x14ac:dyDescent="0.3">
      <c r="A185" s="152" t="s">
        <v>135</v>
      </c>
      <c r="B185" s="219">
        <v>43454</v>
      </c>
      <c r="C185" s="39">
        <v>1031</v>
      </c>
      <c r="D185" s="7"/>
      <c r="E185" s="7" t="s">
        <v>143</v>
      </c>
      <c r="F185" s="126">
        <v>-36003</v>
      </c>
    </row>
    <row r="186" spans="1:6" x14ac:dyDescent="0.3">
      <c r="A186" s="152"/>
      <c r="B186" s="220"/>
      <c r="C186" s="39">
        <v>1032</v>
      </c>
      <c r="D186" s="7"/>
      <c r="E186" s="7" t="s">
        <v>148</v>
      </c>
      <c r="F186" s="126">
        <v>-81898.5</v>
      </c>
    </row>
    <row r="187" spans="1:6" x14ac:dyDescent="0.3">
      <c r="A187" s="152"/>
      <c r="B187" s="220"/>
      <c r="C187" s="39">
        <v>2212</v>
      </c>
      <c r="D187" s="7"/>
      <c r="E187" s="7" t="s">
        <v>149</v>
      </c>
      <c r="F187" s="126">
        <v>4307.82</v>
      </c>
    </row>
    <row r="188" spans="1:6" x14ac:dyDescent="0.3">
      <c r="A188" s="152"/>
      <c r="B188" s="220"/>
      <c r="C188" s="39">
        <v>2219</v>
      </c>
      <c r="D188" s="7"/>
      <c r="E188" s="7" t="s">
        <v>150</v>
      </c>
      <c r="F188" s="126">
        <v>-145282.22</v>
      </c>
    </row>
    <row r="189" spans="1:6" x14ac:dyDescent="0.3">
      <c r="A189" s="152"/>
      <c r="B189" s="220"/>
      <c r="C189" s="39">
        <v>2292</v>
      </c>
      <c r="D189" s="7"/>
      <c r="E189" s="7" t="s">
        <v>151</v>
      </c>
      <c r="F189" s="126">
        <v>-169</v>
      </c>
    </row>
    <row r="190" spans="1:6" x14ac:dyDescent="0.3">
      <c r="A190" s="152"/>
      <c r="B190" s="220"/>
      <c r="C190" s="39">
        <v>2321</v>
      </c>
      <c r="D190" s="7"/>
      <c r="E190" s="7" t="s">
        <v>152</v>
      </c>
      <c r="F190" s="126">
        <v>-6694</v>
      </c>
    </row>
    <row r="191" spans="1:6" x14ac:dyDescent="0.3">
      <c r="A191" s="152"/>
      <c r="B191" s="220"/>
      <c r="C191" s="39">
        <v>3111</v>
      </c>
      <c r="D191" s="7"/>
      <c r="E191" s="7" t="s">
        <v>153</v>
      </c>
      <c r="F191" s="126">
        <v>-761.33</v>
      </c>
    </row>
    <row r="192" spans="1:6" x14ac:dyDescent="0.3">
      <c r="A192" s="152"/>
      <c r="B192" s="220"/>
      <c r="C192" s="39">
        <v>3113</v>
      </c>
      <c r="D192" s="7"/>
      <c r="E192" s="7" t="s">
        <v>154</v>
      </c>
      <c r="F192" s="126">
        <v>-487260</v>
      </c>
    </row>
    <row r="193" spans="1:12" x14ac:dyDescent="0.3">
      <c r="A193" s="152"/>
      <c r="B193" s="220"/>
      <c r="C193" s="39">
        <v>3311</v>
      </c>
      <c r="D193" s="7"/>
      <c r="E193" s="7" t="s">
        <v>155</v>
      </c>
      <c r="F193" s="126">
        <v>-4948</v>
      </c>
      <c r="K193" s="216" t="s">
        <v>2</v>
      </c>
      <c r="L193" s="217"/>
    </row>
    <row r="194" spans="1:12" x14ac:dyDescent="0.3">
      <c r="A194" s="152"/>
      <c r="B194" s="220"/>
      <c r="C194" s="39">
        <v>3314</v>
      </c>
      <c r="D194" s="7"/>
      <c r="E194" s="7" t="s">
        <v>156</v>
      </c>
      <c r="F194" s="126">
        <v>-3253</v>
      </c>
    </row>
    <row r="195" spans="1:12" x14ac:dyDescent="0.3">
      <c r="A195" s="152"/>
      <c r="B195" s="220"/>
      <c r="C195" s="39">
        <v>3315</v>
      </c>
      <c r="D195" s="7"/>
      <c r="E195" s="7" t="s">
        <v>157</v>
      </c>
      <c r="F195" s="126">
        <v>-11500</v>
      </c>
    </row>
    <row r="196" spans="1:12" x14ac:dyDescent="0.3">
      <c r="A196" s="152"/>
      <c r="B196" s="220"/>
      <c r="C196" s="39">
        <v>3319</v>
      </c>
      <c r="D196" s="7"/>
      <c r="E196" s="7" t="s">
        <v>158</v>
      </c>
      <c r="F196" s="126">
        <v>100</v>
      </c>
    </row>
    <row r="197" spans="1:12" x14ac:dyDescent="0.3">
      <c r="A197" s="152"/>
      <c r="B197" s="220"/>
      <c r="C197" s="39">
        <v>3399</v>
      </c>
      <c r="D197" s="7"/>
      <c r="E197" s="7" t="s">
        <v>159</v>
      </c>
      <c r="F197" s="126">
        <v>-13228.55</v>
      </c>
    </row>
    <row r="198" spans="1:12" x14ac:dyDescent="0.3">
      <c r="A198" s="152"/>
      <c r="B198" s="220"/>
      <c r="C198" s="39">
        <v>3419</v>
      </c>
      <c r="D198" s="7"/>
      <c r="E198" s="7" t="s">
        <v>160</v>
      </c>
      <c r="F198" s="126">
        <v>-8136.7</v>
      </c>
    </row>
    <row r="199" spans="1:12" x14ac:dyDescent="0.3">
      <c r="A199" s="152"/>
      <c r="B199" s="220"/>
      <c r="C199" s="39">
        <v>3421</v>
      </c>
      <c r="D199" s="7"/>
      <c r="E199" s="7" t="s">
        <v>75</v>
      </c>
      <c r="F199" s="126">
        <v>-5504</v>
      </c>
    </row>
    <row r="200" spans="1:12" x14ac:dyDescent="0.3">
      <c r="A200" s="152"/>
      <c r="B200" s="220"/>
      <c r="C200" s="39">
        <v>3612</v>
      </c>
      <c r="D200" s="7"/>
      <c r="E200" s="7" t="s">
        <v>161</v>
      </c>
      <c r="F200" s="126">
        <v>-13925</v>
      </c>
    </row>
    <row r="201" spans="1:12" x14ac:dyDescent="0.3">
      <c r="A201" s="152"/>
      <c r="B201" s="220"/>
      <c r="C201" s="39">
        <v>3635</v>
      </c>
      <c r="D201" s="7"/>
      <c r="E201" s="7" t="s">
        <v>162</v>
      </c>
      <c r="F201" s="126">
        <v>-36300</v>
      </c>
    </row>
    <row r="202" spans="1:12" x14ac:dyDescent="0.3">
      <c r="A202" s="152"/>
      <c r="B202" s="220"/>
      <c r="C202" s="39">
        <v>3636</v>
      </c>
      <c r="D202" s="7"/>
      <c r="E202" s="7" t="s">
        <v>163</v>
      </c>
      <c r="F202" s="126">
        <v>-165970</v>
      </c>
    </row>
    <row r="203" spans="1:12" x14ac:dyDescent="0.3">
      <c r="A203" s="152"/>
      <c r="B203" s="220"/>
      <c r="C203" s="39">
        <v>3639</v>
      </c>
      <c r="D203" s="7"/>
      <c r="E203" s="7" t="s">
        <v>164</v>
      </c>
      <c r="F203" s="126">
        <v>-339909.8</v>
      </c>
    </row>
    <row r="204" spans="1:12" x14ac:dyDescent="0.3">
      <c r="A204" s="152"/>
      <c r="B204" s="220"/>
      <c r="C204" s="39">
        <v>3729</v>
      </c>
      <c r="D204" s="7"/>
      <c r="E204" s="7" t="s">
        <v>165</v>
      </c>
      <c r="F204" s="126">
        <v>-4500</v>
      </c>
    </row>
    <row r="205" spans="1:12" x14ac:dyDescent="0.3">
      <c r="A205" s="152"/>
      <c r="B205" s="220"/>
      <c r="C205" s="39">
        <v>3745</v>
      </c>
      <c r="D205" s="7"/>
      <c r="E205" s="7" t="s">
        <v>166</v>
      </c>
      <c r="F205" s="126">
        <v>-3736</v>
      </c>
    </row>
    <row r="206" spans="1:12" x14ac:dyDescent="0.3">
      <c r="A206" s="152"/>
      <c r="B206" s="220"/>
      <c r="C206" s="39">
        <v>3900</v>
      </c>
      <c r="D206" s="7"/>
      <c r="E206" s="7" t="s">
        <v>167</v>
      </c>
      <c r="F206" s="126">
        <v>-12000</v>
      </c>
    </row>
    <row r="207" spans="1:12" x14ac:dyDescent="0.3">
      <c r="A207" s="152"/>
      <c r="B207" s="220"/>
      <c r="C207" s="39">
        <v>4359</v>
      </c>
      <c r="D207" s="7"/>
      <c r="E207" s="7" t="s">
        <v>168</v>
      </c>
      <c r="F207" s="126">
        <v>-15000</v>
      </c>
    </row>
    <row r="208" spans="1:12" x14ac:dyDescent="0.3">
      <c r="A208" s="152"/>
      <c r="B208" s="220"/>
      <c r="C208" s="39">
        <v>5212</v>
      </c>
      <c r="D208" s="7"/>
      <c r="E208" s="7" t="s">
        <v>177</v>
      </c>
      <c r="F208" s="126">
        <v>-5000</v>
      </c>
    </row>
    <row r="209" spans="1:6" x14ac:dyDescent="0.3">
      <c r="A209" s="152"/>
      <c r="B209" s="220"/>
      <c r="C209" s="39">
        <v>5512</v>
      </c>
      <c r="D209" s="7"/>
      <c r="E209" s="7" t="s">
        <v>129</v>
      </c>
      <c r="F209" s="126">
        <v>22955</v>
      </c>
    </row>
    <row r="210" spans="1:6" x14ac:dyDescent="0.3">
      <c r="A210" s="152"/>
      <c r="B210" s="220"/>
      <c r="C210" s="39">
        <v>6112</v>
      </c>
      <c r="D210" s="7"/>
      <c r="E210" s="7" t="s">
        <v>169</v>
      </c>
      <c r="F210" s="126">
        <v>-2758</v>
      </c>
    </row>
    <row r="211" spans="1:6" x14ac:dyDescent="0.3">
      <c r="A211" s="152"/>
      <c r="B211" s="220"/>
      <c r="C211" s="39">
        <v>6171</v>
      </c>
      <c r="D211" s="7"/>
      <c r="E211" s="7" t="s">
        <v>111</v>
      </c>
      <c r="F211" s="126">
        <v>-90788.91</v>
      </c>
    </row>
    <row r="212" spans="1:6" x14ac:dyDescent="0.3">
      <c r="A212" s="152"/>
      <c r="B212" s="220"/>
      <c r="C212" s="39">
        <v>6310</v>
      </c>
      <c r="D212" s="7"/>
      <c r="E212" s="7" t="s">
        <v>170</v>
      </c>
      <c r="F212" s="126">
        <v>-5000</v>
      </c>
    </row>
    <row r="213" spans="1:6" x14ac:dyDescent="0.3">
      <c r="A213" s="152"/>
      <c r="B213" s="220"/>
      <c r="C213" s="39">
        <v>6320</v>
      </c>
      <c r="D213" s="7"/>
      <c r="E213" s="7" t="s">
        <v>171</v>
      </c>
      <c r="F213" s="126">
        <v>-2552</v>
      </c>
    </row>
    <row r="214" spans="1:6" x14ac:dyDescent="0.3">
      <c r="A214" s="152"/>
      <c r="B214" s="220"/>
      <c r="C214" s="39">
        <v>6399</v>
      </c>
      <c r="D214" s="7"/>
      <c r="E214" s="7" t="s">
        <v>77</v>
      </c>
      <c r="F214" s="126">
        <v>-9885</v>
      </c>
    </row>
    <row r="215" spans="1:6" x14ac:dyDescent="0.3">
      <c r="A215" s="152"/>
      <c r="B215" s="220"/>
      <c r="C215" s="39">
        <v>6409</v>
      </c>
      <c r="D215" s="7"/>
      <c r="E215" s="7" t="s">
        <v>172</v>
      </c>
      <c r="F215" s="126">
        <v>-13172</v>
      </c>
    </row>
    <row r="216" spans="1:6" x14ac:dyDescent="0.3">
      <c r="A216" s="152"/>
      <c r="B216" s="221"/>
      <c r="C216" s="39">
        <v>6115</v>
      </c>
      <c r="D216" s="7"/>
      <c r="E216" s="7" t="s">
        <v>173</v>
      </c>
      <c r="F216" s="126">
        <v>-13583</v>
      </c>
    </row>
    <row r="217" spans="1:6" ht="16.2" thickBot="1" x14ac:dyDescent="0.35">
      <c r="A217" s="150" t="s">
        <v>174</v>
      </c>
      <c r="B217" s="151"/>
      <c r="C217" s="151"/>
      <c r="D217" s="151"/>
      <c r="E217" s="151"/>
      <c r="F217" s="127">
        <f>SUM(F183:F216)</f>
        <v>15208898.409999998</v>
      </c>
    </row>
  </sheetData>
  <mergeCells count="89">
    <mergeCell ref="K193:L193"/>
    <mergeCell ref="A179:A182"/>
    <mergeCell ref="B179:B182"/>
    <mergeCell ref="A178:E178"/>
    <mergeCell ref="B185:B216"/>
    <mergeCell ref="A65:A66"/>
    <mergeCell ref="B65:B66"/>
    <mergeCell ref="A67:E67"/>
    <mergeCell ref="A177:E177"/>
    <mergeCell ref="A171:E171"/>
    <mergeCell ref="A168:E168"/>
    <mergeCell ref="A173:A176"/>
    <mergeCell ref="B173:B176"/>
    <mergeCell ref="A144:A154"/>
    <mergeCell ref="B144:B154"/>
    <mergeCell ref="A143:E143"/>
    <mergeCell ref="A155:E155"/>
    <mergeCell ref="A111:A113"/>
    <mergeCell ref="B111:B113"/>
    <mergeCell ref="A101:A102"/>
    <mergeCell ref="B101:B102"/>
    <mergeCell ref="A58:E58"/>
    <mergeCell ref="A63:E63"/>
    <mergeCell ref="A164:A167"/>
    <mergeCell ref="B164:B167"/>
    <mergeCell ref="A95:A98"/>
    <mergeCell ref="B95:B98"/>
    <mergeCell ref="A91:A92"/>
    <mergeCell ref="B91:B92"/>
    <mergeCell ref="A162:E162"/>
    <mergeCell ref="A142:E142"/>
    <mergeCell ref="A126:E126"/>
    <mergeCell ref="A69:A78"/>
    <mergeCell ref="B69:B78"/>
    <mergeCell ref="A79:E79"/>
    <mergeCell ref="A116:A118"/>
    <mergeCell ref="B116:B118"/>
    <mergeCell ref="B59:B62"/>
    <mergeCell ref="A59:A62"/>
    <mergeCell ref="A5:E5"/>
    <mergeCell ref="A9:E9"/>
    <mergeCell ref="A10:A12"/>
    <mergeCell ref="B10:B12"/>
    <mergeCell ref="A6:E6"/>
    <mergeCell ref="A8:E8"/>
    <mergeCell ref="A26:A28"/>
    <mergeCell ref="B26:B28"/>
    <mergeCell ref="A15:A17"/>
    <mergeCell ref="B15:B17"/>
    <mergeCell ref="A49:E49"/>
    <mergeCell ref="B20:B23"/>
    <mergeCell ref="A20:A23"/>
    <mergeCell ref="A30:E30"/>
    <mergeCell ref="A90:E90"/>
    <mergeCell ref="A82:E82"/>
    <mergeCell ref="A83:E83"/>
    <mergeCell ref="A84:A88"/>
    <mergeCell ref="B84:B88"/>
    <mergeCell ref="A89:E89"/>
    <mergeCell ref="A38:A40"/>
    <mergeCell ref="B38:B40"/>
    <mergeCell ref="A34:A35"/>
    <mergeCell ref="B34:B35"/>
    <mergeCell ref="A37:E37"/>
    <mergeCell ref="A43:A44"/>
    <mergeCell ref="B43:B44"/>
    <mergeCell ref="A45:E45"/>
    <mergeCell ref="A217:E217"/>
    <mergeCell ref="A41:E41"/>
    <mergeCell ref="A185:A216"/>
    <mergeCell ref="A48:E48"/>
    <mergeCell ref="A160:A161"/>
    <mergeCell ref="B160:B161"/>
    <mergeCell ref="A127:A141"/>
    <mergeCell ref="B127:B141"/>
    <mergeCell ref="A125:E125"/>
    <mergeCell ref="A50:A56"/>
    <mergeCell ref="B50:B56"/>
    <mergeCell ref="A57:E57"/>
    <mergeCell ref="A105:A108"/>
    <mergeCell ref="B105:B108"/>
    <mergeCell ref="A120:A124"/>
    <mergeCell ref="A172:E172"/>
    <mergeCell ref="A156:E156"/>
    <mergeCell ref="A159:E159"/>
    <mergeCell ref="A163:E163"/>
    <mergeCell ref="A169:E169"/>
    <mergeCell ref="B120:B124"/>
    <mergeCell ref="A158:E158"/>
  </mergeCells>
  <pageMargins left="0.59055118110236227" right="0.19685039370078741" top="0.23622047244094491" bottom="0.2362204724409449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2019-01-16T12:43:27Z</dcterms:modified>
</cp:coreProperties>
</file>