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79" i="1" l="1"/>
  <c r="F9" i="1" l="1"/>
  <c r="F14" i="1" s="1"/>
  <c r="F19" i="1" s="1"/>
  <c r="F25" i="1" s="1"/>
  <c r="F30" i="1" s="1"/>
  <c r="F33" i="1" s="1"/>
  <c r="F37" i="1" s="1"/>
  <c r="F42" i="1" s="1"/>
  <c r="F46" i="1" s="1"/>
  <c r="F49" i="1" s="1"/>
  <c r="F58" i="1" s="1"/>
  <c r="F64" i="1" s="1"/>
  <c r="F68" i="1" s="1"/>
  <c r="F83" i="1" l="1"/>
  <c r="F89" i="1" s="1"/>
  <c r="F93" i="1" s="1"/>
  <c r="F99" i="1" s="1"/>
  <c r="F105" i="1" s="1"/>
  <c r="F110" i="1" s="1"/>
  <c r="F117" i="1" s="1"/>
  <c r="F134" i="1" s="1"/>
  <c r="F147" i="1" s="1"/>
  <c r="F150" i="1" s="1"/>
  <c r="F154" i="1" s="1"/>
  <c r="F160" i="1" s="1"/>
  <c r="F163" i="1" s="1"/>
  <c r="F169" i="1" s="1"/>
  <c r="F175" i="1" s="1"/>
</calcChain>
</file>

<file path=xl/sharedStrings.xml><?xml version="1.0" encoding="utf-8"?>
<sst xmlns="http://schemas.openxmlformats.org/spreadsheetml/2006/main" count="234" uniqueCount="136">
  <si>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</si>
  <si>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</si>
  <si>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</si>
  <si>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</si>
  <si>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</si>
  <si>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</si>
  <si>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</si>
  <si>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</si>
  <si>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</si>
  <si>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</si>
  <si>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</si>
  <si>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</si>
  <si>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</si>
  <si>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</si>
  <si>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</si>
  <si>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</si>
  <si>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</si>
  <si>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</si>
  <si>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</si>
  <si>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</si>
  <si>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</si>
  <si>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</si>
  <si>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</si>
  <si>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</si>
  <si>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</si>
  <si>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</si>
  <si>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</si>
  <si>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</si>
  <si>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</si>
  <si>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</si>
  <si>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</si>
  <si>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</si>
  <si>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</si>
  <si>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</si>
  <si>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</si>
  <si>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</si>
  <si>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</si>
  <si>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</si>
  <si>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</si>
  <si>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</si>
  <si>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</si>
  <si>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</si>
  <si>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</si>
  <si>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</si>
  <si>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</si>
  <si>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</si>
  <si>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</si>
  <si>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</si>
  <si>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</si>
  <si>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</si>
  <si>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</si>
  <si>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</si>
  <si>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</si>
  <si>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</si>
  <si>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</si>
  <si>
    <t>RO/204</t>
  </si>
  <si>
    <t>železný odpad</t>
  </si>
  <si>
    <t>stav UR k 28.6.2018 :</t>
  </si>
  <si>
    <t>zasíťování parcel</t>
  </si>
  <si>
    <t>oprava komunikace</t>
  </si>
  <si>
    <t>Z/103</t>
  </si>
  <si>
    <t>školní družina</t>
  </si>
  <si>
    <t>ZŠ a MŠ</t>
  </si>
  <si>
    <t>stav UR k 31.3.2018 :</t>
  </si>
  <si>
    <t>Z/104</t>
  </si>
  <si>
    <t>komunální odpad</t>
  </si>
  <si>
    <t>stav UR k 2.5.2018</t>
  </si>
  <si>
    <t>Z/105</t>
  </si>
  <si>
    <t>odvody za odnětí půdy</t>
  </si>
  <si>
    <t>železný šrot</t>
  </si>
  <si>
    <t>stav UR k 1.8.2018 :</t>
  </si>
  <si>
    <t>správa les.hospodářství</t>
  </si>
  <si>
    <t>oprava radaru</t>
  </si>
  <si>
    <t>rekonstrukce ŠD</t>
  </si>
  <si>
    <t>příspěvek církvi - kostelní věž</t>
  </si>
  <si>
    <t>volný čas dětí</t>
  </si>
  <si>
    <t>oprava  v položkách</t>
  </si>
  <si>
    <t>platba DPH</t>
  </si>
  <si>
    <t>RO/205</t>
  </si>
  <si>
    <t>DPH</t>
  </si>
  <si>
    <t>lesní hospodářství prodej dřeva</t>
  </si>
  <si>
    <t>stav UR k 20.9.2018 :</t>
  </si>
  <si>
    <t>lesní hospodářství - nákup služeb</t>
  </si>
  <si>
    <t>zimní údržba cest</t>
  </si>
  <si>
    <t>opravy cest do Zdobnice a do Obory</t>
  </si>
  <si>
    <t>kanalizace - rozbory</t>
  </si>
  <si>
    <t>dar církvi na sítě na kostel.věž</t>
  </si>
  <si>
    <t>pojistka na hasiče.doprav.auto</t>
  </si>
  <si>
    <t>snížená cena dopravního auta</t>
  </si>
  <si>
    <t>nový územní plán</t>
  </si>
  <si>
    <t>Z/106</t>
  </si>
  <si>
    <t>volby do ZO</t>
  </si>
  <si>
    <t>stav UR k 25.9.2018 :</t>
  </si>
  <si>
    <t>pol.1334</t>
  </si>
  <si>
    <t>pol.1211</t>
  </si>
  <si>
    <t>Paragraf, položka</t>
  </si>
  <si>
    <t>pol.1111</t>
  </si>
  <si>
    <t>volby prezidenta</t>
  </si>
  <si>
    <t>komunální volby</t>
  </si>
  <si>
    <t>Z/107</t>
  </si>
  <si>
    <t>pol.4222</t>
  </si>
  <si>
    <t>dotace tranzit hasiči</t>
  </si>
  <si>
    <t>stav UR k 31.10.2018 :</t>
  </si>
  <si>
    <t>RO/206</t>
  </si>
  <si>
    <t>pol.4111</t>
  </si>
  <si>
    <t>daň z příjmů FO</t>
  </si>
  <si>
    <t>pol.1511</t>
  </si>
  <si>
    <t>daň z nemovitých věcí</t>
  </si>
  <si>
    <t>nájem za KBTV</t>
  </si>
  <si>
    <t>nájem hřiště</t>
  </si>
  <si>
    <t>příjem od EKO-KOMU za tříd.odp.</t>
  </si>
  <si>
    <t>místní správa</t>
  </si>
  <si>
    <t>stav UR k 1.11.2018 :</t>
  </si>
  <si>
    <t>stav UR k 15.10.2018 :</t>
  </si>
  <si>
    <t>vývoz kontejneru-hřbitov</t>
  </si>
  <si>
    <t>přípojky-parcely Rybízovna</t>
  </si>
  <si>
    <t>žádost o dotaci-tělocvična</t>
  </si>
  <si>
    <t>známky na svoz KO-odpady</t>
  </si>
  <si>
    <t>Z/108</t>
  </si>
  <si>
    <t>stav UR k 12.11.2018 :</t>
  </si>
  <si>
    <t>RO/207</t>
  </si>
  <si>
    <t>pol.1113</t>
  </si>
  <si>
    <t>daň z příjmů FO vyb.srážkou</t>
  </si>
  <si>
    <t>věcné břemeno ČEZ</t>
  </si>
  <si>
    <t>stav UR k 20.11.2018 :</t>
  </si>
  <si>
    <t>penále za projekt zateplení OÚ</t>
  </si>
  <si>
    <t>sběr komun. odpadu</t>
  </si>
  <si>
    <t>sběr tříděného odpadu</t>
  </si>
  <si>
    <t>veřejné osvětlení</t>
  </si>
  <si>
    <t>Z/109</t>
  </si>
  <si>
    <t>oprava kominukací</t>
  </si>
  <si>
    <t>hasiči</t>
  </si>
  <si>
    <t>stav UR k 30.11.2018 :</t>
  </si>
  <si>
    <t>dotace pro hasiče</t>
  </si>
  <si>
    <t>pol.1381</t>
  </si>
  <si>
    <t>daň z hazardních 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</si>
</sst>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9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0" fillId="0" borderId="10" xfId="0" applyBorder="1"/>
    <xf numFmtId="43" fontId="0" fillId="0" borderId="8" xfId="0" applyNumberFormat="1" applyBorder="1" applyAlignment="1">
      <alignment horizontal="right" wrapText="1"/>
    </xf>
    <xf numFmtId="43" fontId="2" fillId="0" borderId="8" xfId="0" applyNumberFormat="1" applyFont="1" applyBorder="1" applyAlignment="1">
      <alignment horizontal="right" wrapText="1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19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10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0" fillId="0" borderId="8" xfId="0" applyBorder="1" applyAlignment="1"/>
    <xf numFmtId="0" fontId="0" fillId="0" borderId="10" xfId="0" applyBorder="1" applyAlignment="1">
      <alignment horizontal="center" vertical="center"/>
    </xf>
    <xf numFmtId="0" fontId="18" fillId="0" borderId="10" xfId="0" applyFont="1" applyBorder="1"/>
    <xf numFmtId="43" fontId="0" fillId="0" borderId="0" xfId="0" applyNumberFormat="1"/>
    <xf numFmtId="0" fontId="0" fillId="0" borderId="6" xfId="0" applyBorder="1"/>
    <xf numFmtId="0" fontId="1" fillId="4" borderId="7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7" xfId="0" applyFill="1" applyBorder="1"/>
    <xf numFmtId="0" fontId="5" fillId="4" borderId="10" xfId="0" applyFont="1" applyFill="1" applyBorder="1" applyAlignment="1">
      <alignment horizontal="left" vertical="center"/>
    </xf>
    <xf numFmtId="0" fontId="0" fillId="0" borderId="7" xfId="0" applyBorder="1"/>
    <xf numFmtId="0" fontId="9" fillId="0" borderId="0" xfId="0" applyFont="1" applyAlignment="1">
      <alignment horizontal="center" vertical="center"/>
    </xf>
    <xf numFmtId="43" fontId="11" fillId="3" borderId="24" xfId="1" applyFont="1" applyFill="1" applyBorder="1" applyAlignment="1">
      <alignment horizontal="center" wrapText="1"/>
    </xf>
    <xf numFmtId="43" fontId="11" fillId="3" borderId="25" xfId="1" applyFont="1" applyFill="1" applyBorder="1" applyAlignment="1">
      <alignment horizontal="center"/>
    </xf>
    <xf numFmtId="43" fontId="11" fillId="3" borderId="25" xfId="1" applyFont="1" applyFill="1" applyBorder="1" applyAlignment="1">
      <alignment horizontal="center" wrapText="1"/>
    </xf>
    <xf numFmtId="43" fontId="11" fillId="3" borderId="26" xfId="1" applyFont="1" applyFill="1" applyBorder="1" applyAlignment="1">
      <alignment horizontal="center"/>
    </xf>
    <xf numFmtId="14" fontId="13" fillId="4" borderId="10" xfId="2" applyNumberFormat="1" applyFont="1" applyFill="1" applyBorder="1" applyAlignment="1">
      <alignment horizontal="left" wrapText="1"/>
    </xf>
    <xf numFmtId="43" fontId="12" fillId="4" borderId="8" xfId="2" applyNumberFormat="1" applyFont="1" applyFill="1" applyBorder="1" applyAlignment="1">
      <alignment horizontal="right" wrapText="1"/>
    </xf>
    <xf numFmtId="43" fontId="20" fillId="4" borderId="23" xfId="2" applyNumberFormat="1" applyFont="1" applyFill="1" applyBorder="1" applyAlignment="1">
      <alignment horizontal="right" wrapText="1"/>
    </xf>
    <xf numFmtId="0" fontId="13" fillId="4" borderId="10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11" fillId="4" borderId="6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3" fillId="0" borderId="6" xfId="0" applyFont="1" applyBorder="1"/>
    <xf numFmtId="0" fontId="13" fillId="0" borderId="10" xfId="0" applyFont="1" applyBorder="1"/>
    <xf numFmtId="0" fontId="13" fillId="0" borderId="10" xfId="0" applyFont="1" applyFill="1" applyBorder="1"/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2" fillId="0" borderId="10" xfId="0" applyFont="1" applyBorder="1"/>
    <xf numFmtId="0" fontId="13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3" fillId="0" borderId="10" xfId="0" applyFont="1" applyFill="1" applyBorder="1"/>
    <xf numFmtId="14" fontId="0" fillId="0" borderId="1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14" fontId="13" fillId="4" borderId="10" xfId="0" applyNumberFormat="1" applyFont="1" applyFill="1" applyBorder="1" applyAlignment="1">
      <alignment horizontal="left" vertical="center"/>
    </xf>
    <xf numFmtId="14" fontId="0" fillId="0" borderId="10" xfId="0" applyNumberFormat="1" applyBorder="1"/>
    <xf numFmtId="0" fontId="25" fillId="4" borderId="27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43" fontId="12" fillId="0" borderId="0" xfId="0" applyNumberFormat="1" applyFont="1" applyBorder="1" applyAlignment="1">
      <alignment horizontal="right" wrapText="1"/>
    </xf>
    <xf numFmtId="0" fontId="12" fillId="4" borderId="10" xfId="0" applyFont="1" applyFill="1" applyBorder="1" applyAlignment="1">
      <alignment horizontal="left" vertical="center"/>
    </xf>
    <xf numFmtId="14" fontId="13" fillId="4" borderId="10" xfId="0" applyNumberFormat="1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27" fillId="4" borderId="10" xfId="0" applyFont="1" applyFill="1" applyBorder="1" applyAlignment="1">
      <alignment horizontal="left" vertical="center"/>
    </xf>
    <xf numFmtId="14" fontId="0" fillId="0" borderId="10" xfId="0" applyNumberFormat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14" fontId="27" fillId="4" borderId="10" xfId="0" applyNumberFormat="1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left" vertical="center"/>
    </xf>
    <xf numFmtId="14" fontId="13" fillId="4" borderId="10" xfId="0" applyNumberFormat="1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left" vertical="center"/>
    </xf>
    <xf numFmtId="0" fontId="25" fillId="4" borderId="7" xfId="0" applyFont="1" applyFill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14" fontId="13" fillId="0" borderId="13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14" fontId="13" fillId="0" borderId="12" xfId="0" applyNumberFormat="1" applyFont="1" applyBorder="1" applyAlignment="1">
      <alignment horizontal="center" vertical="center"/>
    </xf>
    <xf numFmtId="14" fontId="13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14" fontId="0" fillId="4" borderId="11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11" fillId="4" borderId="20" xfId="2" applyFont="1" applyFill="1" applyBorder="1" applyAlignment="1">
      <alignment horizontal="left" wrapText="1"/>
    </xf>
    <xf numFmtId="0" fontId="11" fillId="4" borderId="21" xfId="2" applyFont="1" applyFill="1" applyBorder="1" applyAlignment="1">
      <alignment horizontal="left" wrapText="1"/>
    </xf>
    <xf numFmtId="0" fontId="11" fillId="4" borderId="22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21" fillId="4" borderId="15" xfId="2" applyFont="1" applyFill="1" applyBorder="1" applyAlignment="1">
      <alignment horizontal="center" vertical="center" wrapText="1"/>
    </xf>
    <xf numFmtId="0" fontId="21" fillId="4" borderId="16" xfId="2" applyFont="1" applyFill="1" applyBorder="1" applyAlignment="1">
      <alignment horizontal="center" vertical="center" wrapText="1"/>
    </xf>
    <xf numFmtId="0" fontId="21" fillId="4" borderId="17" xfId="2" applyFont="1" applyFill="1" applyBorder="1" applyAlignment="1">
      <alignment horizontal="center" vertical="center" wrapText="1"/>
    </xf>
    <xf numFmtId="14" fontId="13" fillId="4" borderId="12" xfId="2" applyNumberFormat="1" applyFont="1" applyFill="1" applyBorder="1" applyAlignment="1">
      <alignment horizontal="center" vertical="center" wrapText="1"/>
    </xf>
    <xf numFmtId="14" fontId="13" fillId="4" borderId="13" xfId="2" applyNumberFormat="1" applyFont="1" applyFill="1" applyBorder="1" applyAlignment="1">
      <alignment horizontal="center" vertical="center" wrapText="1"/>
    </xf>
    <xf numFmtId="14" fontId="13" fillId="4" borderId="14" xfId="2" applyNumberFormat="1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left" vertical="center" wrapText="1"/>
    </xf>
    <xf numFmtId="0" fontId="12" fillId="4" borderId="10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wrapText="1"/>
    </xf>
    <xf numFmtId="0" fontId="12" fillId="4" borderId="7" xfId="2" applyFont="1" applyFill="1" applyBorder="1" applyAlignment="1">
      <alignment horizontal="left" wrapText="1"/>
    </xf>
    <xf numFmtId="14" fontId="13" fillId="4" borderId="12" xfId="0" applyNumberFormat="1" applyFont="1" applyFill="1" applyBorder="1" applyAlignment="1">
      <alignment horizontal="center" vertical="center"/>
    </xf>
    <xf numFmtId="14" fontId="13" fillId="4" borderId="13" xfId="0" applyNumberFormat="1" applyFont="1" applyFill="1" applyBorder="1" applyAlignment="1">
      <alignment horizontal="center" vertical="center"/>
    </xf>
    <xf numFmtId="14" fontId="13" fillId="4" borderId="14" xfId="0" applyNumberFormat="1" applyFont="1" applyFill="1" applyBorder="1" applyAlignment="1">
      <alignment horizontal="center" vertical="center"/>
    </xf>
    <xf numFmtId="14" fontId="13" fillId="4" borderId="11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8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14" fontId="17" fillId="0" borderId="12" xfId="0" applyNumberFormat="1" applyFont="1" applyBorder="1" applyAlignment="1">
      <alignment horizontal="center" vertical="center"/>
    </xf>
    <xf numFmtId="14" fontId="17" fillId="0" borderId="13" xfId="0" applyNumberFormat="1" applyFont="1" applyBorder="1" applyAlignment="1">
      <alignment horizontal="center" vertical="center"/>
    </xf>
    <xf numFmtId="14" fontId="17" fillId="0" borderId="14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43" fontId="19" fillId="4" borderId="8" xfId="1" applyFont="1" applyFill="1" applyBorder="1" applyAlignment="1">
      <alignment horizontal="right" wrapText="1"/>
    </xf>
    <xf numFmtId="43" fontId="11" fillId="4" borderId="8" xfId="1" applyFont="1" applyFill="1" applyBorder="1" applyAlignment="1">
      <alignment horizontal="right" wrapText="1"/>
    </xf>
    <xf numFmtId="0" fontId="21" fillId="4" borderId="9" xfId="2" applyFont="1" applyFill="1" applyBorder="1" applyAlignment="1">
      <alignment horizontal="center" wrapText="1"/>
    </xf>
    <xf numFmtId="43" fontId="13" fillId="4" borderId="8" xfId="1" applyFont="1" applyFill="1" applyBorder="1" applyAlignment="1">
      <alignment horizontal="right" wrapText="1"/>
    </xf>
    <xf numFmtId="0" fontId="12" fillId="4" borderId="5" xfId="2" applyFont="1" applyFill="1" applyBorder="1" applyAlignment="1">
      <alignment horizontal="left" wrapText="1"/>
    </xf>
    <xf numFmtId="43" fontId="12" fillId="4" borderId="8" xfId="1" applyFont="1" applyFill="1" applyBorder="1" applyAlignment="1">
      <alignment horizontal="right" wrapText="1"/>
    </xf>
    <xf numFmtId="0" fontId="22" fillId="4" borderId="15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43" fontId="12" fillId="0" borderId="8" xfId="0" applyNumberFormat="1" applyFont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43" fontId="13" fillId="0" borderId="8" xfId="0" applyNumberFormat="1" applyFont="1" applyBorder="1" applyAlignment="1">
      <alignment horizontal="right" wrapText="1"/>
    </xf>
    <xf numFmtId="0" fontId="21" fillId="4" borderId="1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22" fillId="4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21" fillId="4" borderId="17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left" vertical="center"/>
    </xf>
    <xf numFmtId="0" fontId="25" fillId="4" borderId="9" xfId="0" applyFont="1" applyFill="1" applyBorder="1" applyAlignment="1">
      <alignment horizontal="left" vertical="center"/>
    </xf>
    <xf numFmtId="0" fontId="25" fillId="4" borderId="5" xfId="0" applyFont="1" applyFill="1" applyBorder="1" applyAlignment="1">
      <alignment horizontal="left" vertical="center"/>
    </xf>
    <xf numFmtId="0" fontId="25" fillId="4" borderId="28" xfId="0" applyFont="1" applyFill="1" applyBorder="1" applyAlignment="1">
      <alignment horizontal="left" vertical="center"/>
    </xf>
    <xf numFmtId="0" fontId="25" fillId="4" borderId="29" xfId="0" applyFont="1" applyFill="1" applyBorder="1" applyAlignment="1">
      <alignment horizontal="left" vertical="center"/>
    </xf>
    <xf numFmtId="43" fontId="12" fillId="0" borderId="30" xfId="0" applyNumberFormat="1" applyFont="1" applyBorder="1" applyAlignment="1">
      <alignment horizontal="right" wrapText="1"/>
    </xf>
    <xf numFmtId="0" fontId="12" fillId="0" borderId="5" xfId="0" applyFont="1" applyBorder="1"/>
    <xf numFmtId="0" fontId="11" fillId="0" borderId="5" xfId="0" applyFont="1" applyBorder="1"/>
    <xf numFmtId="4" fontId="0" fillId="0" borderId="8" xfId="0" applyNumberFormat="1" applyBorder="1"/>
    <xf numFmtId="0" fontId="11" fillId="0" borderId="31" xfId="0" applyFont="1" applyBorder="1"/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2" fillId="0" borderId="32" xfId="0" applyFont="1" applyBorder="1"/>
    <xf numFmtId="0" fontId="21" fillId="0" borderId="16" xfId="0" applyFont="1" applyBorder="1" applyAlignment="1">
      <alignment horizontal="center" vertical="center"/>
    </xf>
    <xf numFmtId="164" fontId="13" fillId="0" borderId="8" xfId="0" applyNumberFormat="1" applyFont="1" applyBorder="1" applyAlignment="1"/>
    <xf numFmtId="164" fontId="13" fillId="0" borderId="8" xfId="0" applyNumberFormat="1" applyFont="1" applyBorder="1"/>
    <xf numFmtId="164" fontId="12" fillId="0" borderId="8" xfId="0" applyNumberFormat="1" applyFont="1" applyBorder="1"/>
    <xf numFmtId="0" fontId="22" fillId="0" borderId="16" xfId="0" applyFont="1" applyBorder="1" applyAlignment="1">
      <alignment horizontal="center" vertical="center"/>
    </xf>
    <xf numFmtId="164" fontId="0" fillId="0" borderId="8" xfId="0" applyNumberFormat="1" applyBorder="1"/>
    <xf numFmtId="43" fontId="0" fillId="0" borderId="8" xfId="0" applyNumberFormat="1" applyBorder="1" applyAlignment="1">
      <alignment horizontal="center" wrapText="1"/>
    </xf>
    <xf numFmtId="164" fontId="0" fillId="0" borderId="8" xfId="0" applyNumberFormat="1" applyFill="1" applyBorder="1"/>
    <xf numFmtId="0" fontId="12" fillId="0" borderId="31" xfId="0" applyFont="1" applyBorder="1" applyAlignment="1">
      <alignment horizontal="left"/>
    </xf>
    <xf numFmtId="164" fontId="12" fillId="0" borderId="33" xfId="0" applyNumberFormat="1" applyFont="1" applyBorder="1"/>
    <xf numFmtId="0" fontId="2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/>
    </xf>
    <xf numFmtId="0" fontId="0" fillId="0" borderId="8" xfId="0" applyBorder="1"/>
    <xf numFmtId="0" fontId="24" fillId="0" borderId="9" xfId="0" applyFont="1" applyBorder="1" applyAlignment="1">
      <alignment horizontal="center"/>
    </xf>
    <xf numFmtId="164" fontId="13" fillId="0" borderId="8" xfId="0" applyNumberFormat="1" applyFont="1" applyFill="1" applyBorder="1"/>
    <xf numFmtId="4" fontId="13" fillId="0" borderId="8" xfId="0" applyNumberFormat="1" applyFont="1" applyBorder="1"/>
    <xf numFmtId="4" fontId="12" fillId="0" borderId="8" xfId="0" applyNumberFormat="1" applyFont="1" applyBorder="1"/>
    <xf numFmtId="0" fontId="26" fillId="0" borderId="9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4" fontId="12" fillId="0" borderId="30" xfId="0" applyNumberFormat="1" applyFont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tabSelected="1" workbookViewId="0">
      <selection activeCell="K7" sqref="K7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38" t="s">
        <v>15</v>
      </c>
    </row>
    <row r="5" spans="1:6" ht="34.5" customHeight="1" x14ac:dyDescent="0.3">
      <c r="A5" s="39" t="s">
        <v>4</v>
      </c>
      <c r="B5" s="40" t="s">
        <v>5</v>
      </c>
      <c r="C5" s="41" t="s">
        <v>95</v>
      </c>
      <c r="D5" s="40" t="s">
        <v>6</v>
      </c>
      <c r="E5" s="41" t="s">
        <v>7</v>
      </c>
      <c r="F5" s="42" t="s">
        <v>8</v>
      </c>
    </row>
    <row r="6" spans="1:6" x14ac:dyDescent="0.3">
      <c r="A6" s="108" t="s">
        <v>28</v>
      </c>
      <c r="B6" s="96"/>
      <c r="C6" s="96"/>
      <c r="D6" s="96"/>
      <c r="E6" s="97"/>
      <c r="F6" s="131">
        <v>13699500</v>
      </c>
    </row>
    <row r="7" spans="1:6" x14ac:dyDescent="0.3">
      <c r="A7" s="108" t="s">
        <v>9</v>
      </c>
      <c r="B7" s="96"/>
      <c r="C7" s="96"/>
      <c r="D7" s="96"/>
      <c r="E7" s="97"/>
      <c r="F7" s="132"/>
    </row>
    <row r="8" spans="1:6" ht="15.6" x14ac:dyDescent="0.3">
      <c r="A8" s="133" t="s">
        <v>16</v>
      </c>
      <c r="B8" s="43">
        <v>43133</v>
      </c>
      <c r="C8" s="25">
        <v>6330</v>
      </c>
      <c r="D8" s="25"/>
      <c r="E8" s="25" t="s">
        <v>30</v>
      </c>
      <c r="F8" s="134">
        <v>500</v>
      </c>
    </row>
    <row r="9" spans="1:6" x14ac:dyDescent="0.3">
      <c r="A9" s="135" t="s">
        <v>22</v>
      </c>
      <c r="B9" s="117"/>
      <c r="C9" s="117"/>
      <c r="D9" s="117"/>
      <c r="E9" s="118"/>
      <c r="F9" s="136">
        <f>SUM(F6:F8)</f>
        <v>13700000</v>
      </c>
    </row>
    <row r="10" spans="1:6" x14ac:dyDescent="0.3">
      <c r="A10" s="98" t="s">
        <v>10</v>
      </c>
      <c r="B10" s="99"/>
      <c r="C10" s="99"/>
      <c r="D10" s="99"/>
      <c r="E10" s="100"/>
      <c r="F10" s="13"/>
    </row>
    <row r="11" spans="1:6" x14ac:dyDescent="0.3">
      <c r="A11" s="137" t="s">
        <v>23</v>
      </c>
      <c r="B11" s="101">
        <v>43172</v>
      </c>
      <c r="C11" s="33" t="s">
        <v>25</v>
      </c>
      <c r="D11" s="36"/>
      <c r="E11" s="32" t="s">
        <v>26</v>
      </c>
      <c r="F11" s="13">
        <v>35660</v>
      </c>
    </row>
    <row r="12" spans="1:6" x14ac:dyDescent="0.3">
      <c r="A12" s="138"/>
      <c r="B12" s="102"/>
      <c r="C12" s="34">
        <v>3632</v>
      </c>
      <c r="D12" s="36"/>
      <c r="E12" s="32" t="s">
        <v>24</v>
      </c>
      <c r="F12" s="13">
        <v>3400</v>
      </c>
    </row>
    <row r="13" spans="1:6" x14ac:dyDescent="0.3">
      <c r="A13" s="139"/>
      <c r="B13" s="103"/>
      <c r="C13" s="14">
        <v>3639</v>
      </c>
      <c r="D13" s="15"/>
      <c r="E13" s="35" t="s">
        <v>12</v>
      </c>
      <c r="F13" s="13">
        <v>55000</v>
      </c>
    </row>
    <row r="14" spans="1:6" x14ac:dyDescent="0.3">
      <c r="A14" s="140" t="s">
        <v>27</v>
      </c>
      <c r="B14" s="17"/>
      <c r="C14" s="16"/>
      <c r="D14" s="17"/>
      <c r="E14" s="18"/>
      <c r="F14" s="141">
        <f>SUM(F9:F13)</f>
        <v>13794060</v>
      </c>
    </row>
    <row r="15" spans="1:6" x14ac:dyDescent="0.3">
      <c r="A15" s="142" t="s">
        <v>11</v>
      </c>
      <c r="B15" s="17"/>
      <c r="C15" s="16"/>
      <c r="D15" s="17"/>
      <c r="E15" s="18"/>
      <c r="F15" s="141"/>
    </row>
    <row r="16" spans="1:6" x14ac:dyDescent="0.3">
      <c r="A16" s="137" t="s">
        <v>31</v>
      </c>
      <c r="B16" s="122">
        <v>43187</v>
      </c>
      <c r="C16" s="47" t="s">
        <v>32</v>
      </c>
      <c r="D16" s="47"/>
      <c r="E16" s="46" t="s">
        <v>33</v>
      </c>
      <c r="F16" s="143">
        <v>300</v>
      </c>
    </row>
    <row r="17" spans="1:6" x14ac:dyDescent="0.3">
      <c r="A17" s="138"/>
      <c r="B17" s="123"/>
      <c r="C17" s="47" t="s">
        <v>34</v>
      </c>
      <c r="D17" s="47">
        <v>33063</v>
      </c>
      <c r="E17" s="46" t="s">
        <v>35</v>
      </c>
      <c r="F17" s="143">
        <v>104849.60000000001</v>
      </c>
    </row>
    <row r="18" spans="1:6" x14ac:dyDescent="0.3">
      <c r="A18" s="139"/>
      <c r="B18" s="124"/>
      <c r="C18" s="47">
        <v>3639</v>
      </c>
      <c r="D18" s="47"/>
      <c r="E18" s="46" t="s">
        <v>36</v>
      </c>
      <c r="F18" s="143">
        <v>1210</v>
      </c>
    </row>
    <row r="19" spans="1:6" x14ac:dyDescent="0.3">
      <c r="A19" s="140" t="s">
        <v>37</v>
      </c>
      <c r="B19" s="78"/>
      <c r="C19" s="48"/>
      <c r="D19" s="48"/>
      <c r="E19" s="79"/>
      <c r="F19" s="141">
        <f>SUM(F14:F18)</f>
        <v>13900419.6</v>
      </c>
    </row>
    <row r="20" spans="1:6" x14ac:dyDescent="0.3">
      <c r="A20" s="142" t="s">
        <v>40</v>
      </c>
      <c r="B20" s="77"/>
      <c r="C20" s="52"/>
      <c r="D20" s="48"/>
      <c r="E20" s="79"/>
      <c r="F20" s="141"/>
    </row>
    <row r="21" spans="1:6" x14ac:dyDescent="0.3">
      <c r="A21" s="144" t="s">
        <v>60</v>
      </c>
      <c r="B21" s="120">
        <v>43213</v>
      </c>
      <c r="C21" s="47">
        <v>1032</v>
      </c>
      <c r="D21" s="47"/>
      <c r="E21" s="46" t="s">
        <v>42</v>
      </c>
      <c r="F21" s="143">
        <v>235000</v>
      </c>
    </row>
    <row r="22" spans="1:6" x14ac:dyDescent="0.3">
      <c r="A22" s="144"/>
      <c r="B22" s="120"/>
      <c r="C22" s="47">
        <v>3349</v>
      </c>
      <c r="D22" s="53"/>
      <c r="E22" s="46" t="s">
        <v>43</v>
      </c>
      <c r="F22" s="143">
        <v>260</v>
      </c>
    </row>
    <row r="23" spans="1:6" x14ac:dyDescent="0.3">
      <c r="A23" s="144"/>
      <c r="B23" s="120"/>
      <c r="C23" s="47">
        <v>3639</v>
      </c>
      <c r="D23" s="53"/>
      <c r="E23" s="46" t="s">
        <v>44</v>
      </c>
      <c r="F23" s="143">
        <v>18975</v>
      </c>
    </row>
    <row r="24" spans="1:6" x14ac:dyDescent="0.3">
      <c r="A24" s="144"/>
      <c r="B24" s="120"/>
      <c r="C24" s="47" t="s">
        <v>45</v>
      </c>
      <c r="D24" s="47"/>
      <c r="E24" s="46" t="s">
        <v>46</v>
      </c>
      <c r="F24" s="143">
        <v>-300</v>
      </c>
    </row>
    <row r="25" spans="1:6" x14ac:dyDescent="0.3">
      <c r="A25" s="140" t="s">
        <v>47</v>
      </c>
      <c r="B25" s="17"/>
      <c r="C25" s="16"/>
      <c r="D25" s="17"/>
      <c r="E25" s="18"/>
      <c r="F25" s="141">
        <f>SUM(F19:F24)</f>
        <v>14154354.6</v>
      </c>
    </row>
    <row r="26" spans="1:6" x14ac:dyDescent="0.3">
      <c r="A26" s="142" t="s">
        <v>11</v>
      </c>
      <c r="B26" s="17"/>
      <c r="C26" s="16"/>
      <c r="D26" s="17"/>
      <c r="E26" s="18"/>
      <c r="F26" s="141"/>
    </row>
    <row r="27" spans="1:6" x14ac:dyDescent="0.3">
      <c r="A27" s="137" t="s">
        <v>48</v>
      </c>
      <c r="B27" s="119">
        <v>43243</v>
      </c>
      <c r="C27" s="60">
        <v>1032</v>
      </c>
      <c r="D27" s="46"/>
      <c r="E27" s="46" t="s">
        <v>42</v>
      </c>
      <c r="F27" s="143">
        <v>200000</v>
      </c>
    </row>
    <row r="28" spans="1:6" x14ac:dyDescent="0.3">
      <c r="A28" s="138"/>
      <c r="B28" s="120"/>
      <c r="C28" s="60">
        <v>2321</v>
      </c>
      <c r="D28" s="46"/>
      <c r="E28" s="46" t="s">
        <v>49</v>
      </c>
      <c r="F28" s="143">
        <v>2189</v>
      </c>
    </row>
    <row r="29" spans="1:6" x14ac:dyDescent="0.3">
      <c r="A29" s="139"/>
      <c r="B29" s="121"/>
      <c r="C29" s="60">
        <v>3639</v>
      </c>
      <c r="D29" s="46"/>
      <c r="E29" s="46" t="s">
        <v>50</v>
      </c>
      <c r="F29" s="143">
        <v>3938</v>
      </c>
    </row>
    <row r="30" spans="1:6" x14ac:dyDescent="0.3">
      <c r="A30" s="140" t="s">
        <v>51</v>
      </c>
      <c r="B30" s="78"/>
      <c r="C30" s="78"/>
      <c r="D30" s="78"/>
      <c r="E30" s="79"/>
      <c r="F30" s="141">
        <f>SUM(F25:F29)</f>
        <v>14360481.6</v>
      </c>
    </row>
    <row r="31" spans="1:6" x14ac:dyDescent="0.3">
      <c r="A31" s="145" t="s">
        <v>10</v>
      </c>
      <c r="B31" s="125"/>
      <c r="C31" s="125"/>
      <c r="D31" s="125"/>
      <c r="E31" s="126"/>
      <c r="F31" s="141"/>
    </row>
    <row r="32" spans="1:6" ht="15.6" x14ac:dyDescent="0.3">
      <c r="A32" s="146" t="s">
        <v>55</v>
      </c>
      <c r="B32" s="75">
        <v>43279</v>
      </c>
      <c r="C32" s="60">
        <v>3723</v>
      </c>
      <c r="D32" s="74"/>
      <c r="E32" s="46" t="s">
        <v>56</v>
      </c>
      <c r="F32" s="143">
        <v>2520</v>
      </c>
    </row>
    <row r="33" spans="1:6" x14ac:dyDescent="0.3">
      <c r="A33" s="147" t="s">
        <v>57</v>
      </c>
      <c r="B33" s="74"/>
      <c r="C33" s="61"/>
      <c r="D33" s="74"/>
      <c r="E33" s="74"/>
      <c r="F33" s="141">
        <f>SUM(F30:F32)</f>
        <v>14363001.6</v>
      </c>
    </row>
    <row r="34" spans="1:6" x14ac:dyDescent="0.3">
      <c r="A34" s="142" t="s">
        <v>9</v>
      </c>
      <c r="B34" s="78"/>
      <c r="C34" s="78"/>
      <c r="D34" s="78"/>
      <c r="E34" s="79"/>
      <c r="F34" s="141"/>
    </row>
    <row r="35" spans="1:6" x14ac:dyDescent="0.3">
      <c r="A35" s="144" t="s">
        <v>67</v>
      </c>
      <c r="B35" s="120">
        <v>43313</v>
      </c>
      <c r="C35" s="46" t="s">
        <v>93</v>
      </c>
      <c r="D35" s="60" t="s">
        <v>2</v>
      </c>
      <c r="E35" s="46" t="s">
        <v>68</v>
      </c>
      <c r="F35" s="143">
        <v>2000</v>
      </c>
    </row>
    <row r="36" spans="1:6" x14ac:dyDescent="0.3">
      <c r="A36" s="148"/>
      <c r="B36" s="121"/>
      <c r="C36" s="60">
        <v>3723</v>
      </c>
      <c r="D36" s="46"/>
      <c r="E36" s="46" t="s">
        <v>69</v>
      </c>
      <c r="F36" s="143">
        <v>200</v>
      </c>
    </row>
    <row r="37" spans="1:6" x14ac:dyDescent="0.3">
      <c r="A37" s="140" t="s">
        <v>70</v>
      </c>
      <c r="B37" s="17"/>
      <c r="C37" s="16"/>
      <c r="D37" s="17"/>
      <c r="E37" s="18"/>
      <c r="F37" s="141">
        <f>SUM(F33:F36)</f>
        <v>14365201.6</v>
      </c>
    </row>
    <row r="38" spans="1:6" x14ac:dyDescent="0.3">
      <c r="A38" s="145" t="s">
        <v>11</v>
      </c>
      <c r="B38" s="125"/>
      <c r="C38" s="125"/>
      <c r="D38" s="125"/>
      <c r="E38" s="126"/>
      <c r="F38" s="141"/>
    </row>
    <row r="39" spans="1:6" ht="15.75" customHeight="1" x14ac:dyDescent="0.3">
      <c r="A39" s="149" t="s">
        <v>78</v>
      </c>
      <c r="B39" s="85">
        <v>43363</v>
      </c>
      <c r="C39" s="46" t="s">
        <v>94</v>
      </c>
      <c r="D39" s="60" t="s">
        <v>2</v>
      </c>
      <c r="E39" s="46" t="s">
        <v>79</v>
      </c>
      <c r="F39" s="143">
        <v>500000</v>
      </c>
    </row>
    <row r="40" spans="1:6" x14ac:dyDescent="0.3">
      <c r="A40" s="149"/>
      <c r="B40" s="85"/>
      <c r="C40" s="60">
        <v>1032</v>
      </c>
      <c r="D40" s="62"/>
      <c r="E40" s="46" t="s">
        <v>80</v>
      </c>
      <c r="F40" s="143">
        <v>200000</v>
      </c>
    </row>
    <row r="41" spans="1:6" x14ac:dyDescent="0.3">
      <c r="A41" s="149"/>
      <c r="B41" s="85"/>
      <c r="C41" s="60">
        <v>3639</v>
      </c>
      <c r="D41" s="62"/>
      <c r="E41" s="46" t="s">
        <v>50</v>
      </c>
      <c r="F41" s="143">
        <v>52000</v>
      </c>
    </row>
    <row r="42" spans="1:6" x14ac:dyDescent="0.3">
      <c r="A42" s="150" t="s">
        <v>81</v>
      </c>
      <c r="B42" s="89"/>
      <c r="C42" s="89"/>
      <c r="D42" s="89"/>
      <c r="E42" s="90"/>
      <c r="F42" s="141">
        <f>SUM(F37:F41)</f>
        <v>15117201.6</v>
      </c>
    </row>
    <row r="43" spans="1:6" x14ac:dyDescent="0.3">
      <c r="A43" s="142" t="s">
        <v>9</v>
      </c>
      <c r="B43" s="78"/>
      <c r="C43" s="78"/>
      <c r="D43" s="78"/>
      <c r="E43" s="79"/>
      <c r="F43" s="141"/>
    </row>
    <row r="44" spans="1:6" ht="15.75" customHeight="1" x14ac:dyDescent="0.3">
      <c r="A44" s="151" t="s">
        <v>90</v>
      </c>
      <c r="B44" s="85">
        <v>43368</v>
      </c>
      <c r="C44" s="60" t="s">
        <v>104</v>
      </c>
      <c r="D44" s="46">
        <v>98008</v>
      </c>
      <c r="E44" s="46" t="s">
        <v>97</v>
      </c>
      <c r="F44" s="143">
        <v>-27019</v>
      </c>
    </row>
    <row r="45" spans="1:6" x14ac:dyDescent="0.3">
      <c r="A45" s="151"/>
      <c r="B45" s="85"/>
      <c r="C45" s="60" t="s">
        <v>104</v>
      </c>
      <c r="D45" s="46">
        <v>98187</v>
      </c>
      <c r="E45" s="46" t="s">
        <v>98</v>
      </c>
      <c r="F45" s="143">
        <v>30000</v>
      </c>
    </row>
    <row r="46" spans="1:6" x14ac:dyDescent="0.3">
      <c r="A46" s="150" t="s">
        <v>92</v>
      </c>
      <c r="B46" s="89"/>
      <c r="C46" s="89"/>
      <c r="D46" s="89"/>
      <c r="E46" s="90"/>
      <c r="F46" s="141">
        <f>SUM(F42:F45)</f>
        <v>15120182.6</v>
      </c>
    </row>
    <row r="47" spans="1:6" x14ac:dyDescent="0.3">
      <c r="A47" s="142" t="s">
        <v>9</v>
      </c>
      <c r="B47" s="78"/>
      <c r="C47" s="78"/>
      <c r="D47" s="78"/>
      <c r="E47" s="79"/>
      <c r="F47" s="141"/>
    </row>
    <row r="48" spans="1:6" ht="15.6" x14ac:dyDescent="0.3">
      <c r="A48" s="152" t="s">
        <v>99</v>
      </c>
      <c r="B48" s="69">
        <v>43388</v>
      </c>
      <c r="C48" s="46" t="s">
        <v>100</v>
      </c>
      <c r="D48" s="74"/>
      <c r="E48" s="46" t="s">
        <v>101</v>
      </c>
      <c r="F48" s="143">
        <v>300000</v>
      </c>
    </row>
    <row r="49" spans="1:6" x14ac:dyDescent="0.3">
      <c r="A49" s="153" t="s">
        <v>102</v>
      </c>
      <c r="B49" s="130"/>
      <c r="C49" s="130"/>
      <c r="D49" s="130"/>
      <c r="E49" s="130"/>
      <c r="F49" s="141">
        <f>SUM(F46:F48)</f>
        <v>15420182.6</v>
      </c>
    </row>
    <row r="50" spans="1:6" x14ac:dyDescent="0.3">
      <c r="A50" s="145" t="s">
        <v>10</v>
      </c>
      <c r="B50" s="125"/>
      <c r="C50" s="125"/>
      <c r="D50" s="125"/>
      <c r="E50" s="126"/>
      <c r="F50" s="141"/>
    </row>
    <row r="51" spans="1:6" ht="15.75" customHeight="1" x14ac:dyDescent="0.3">
      <c r="A51" s="149" t="s">
        <v>103</v>
      </c>
      <c r="B51" s="85">
        <v>43405</v>
      </c>
      <c r="C51" s="46" t="s">
        <v>96</v>
      </c>
      <c r="D51" s="74"/>
      <c r="E51" s="46" t="s">
        <v>105</v>
      </c>
      <c r="F51" s="143">
        <v>120000</v>
      </c>
    </row>
    <row r="52" spans="1:6" x14ac:dyDescent="0.3">
      <c r="A52" s="149"/>
      <c r="B52" s="85"/>
      <c r="C52" s="46" t="s">
        <v>106</v>
      </c>
      <c r="D52" s="74"/>
      <c r="E52" s="46" t="s">
        <v>107</v>
      </c>
      <c r="F52" s="143">
        <v>90000</v>
      </c>
    </row>
    <row r="53" spans="1:6" x14ac:dyDescent="0.3">
      <c r="A53" s="149"/>
      <c r="B53" s="85"/>
      <c r="C53" s="46">
        <v>3341</v>
      </c>
      <c r="D53" s="74"/>
      <c r="E53" s="46" t="s">
        <v>108</v>
      </c>
      <c r="F53" s="143">
        <v>6000</v>
      </c>
    </row>
    <row r="54" spans="1:6" x14ac:dyDescent="0.3">
      <c r="A54" s="149"/>
      <c r="B54" s="85"/>
      <c r="C54" s="46">
        <v>3419</v>
      </c>
      <c r="D54" s="74"/>
      <c r="E54" s="46" t="s">
        <v>109</v>
      </c>
      <c r="F54" s="143">
        <v>7370</v>
      </c>
    </row>
    <row r="55" spans="1:6" x14ac:dyDescent="0.3">
      <c r="A55" s="149"/>
      <c r="B55" s="85"/>
      <c r="C55" s="46">
        <v>3639</v>
      </c>
      <c r="D55" s="74"/>
      <c r="E55" s="46" t="s">
        <v>50</v>
      </c>
      <c r="F55" s="143">
        <v>23120</v>
      </c>
    </row>
    <row r="56" spans="1:6" x14ac:dyDescent="0.3">
      <c r="A56" s="149"/>
      <c r="B56" s="85"/>
      <c r="C56" s="46">
        <v>3725</v>
      </c>
      <c r="D56" s="74"/>
      <c r="E56" s="46" t="s">
        <v>110</v>
      </c>
      <c r="F56" s="143">
        <v>22000</v>
      </c>
    </row>
    <row r="57" spans="1:6" x14ac:dyDescent="0.3">
      <c r="A57" s="149"/>
      <c r="B57" s="85"/>
      <c r="C57" s="46">
        <v>6171</v>
      </c>
      <c r="D57" s="74"/>
      <c r="E57" s="46" t="s">
        <v>111</v>
      </c>
      <c r="F57" s="143">
        <v>5000</v>
      </c>
    </row>
    <row r="58" spans="1:6" ht="15.6" x14ac:dyDescent="0.3">
      <c r="A58" s="154" t="s">
        <v>112</v>
      </c>
      <c r="B58" s="84"/>
      <c r="C58" s="84"/>
      <c r="D58" s="84"/>
      <c r="E58" s="84"/>
      <c r="F58" s="141">
        <f>SUM(F49:F57)</f>
        <v>15693672.6</v>
      </c>
    </row>
    <row r="59" spans="1:6" x14ac:dyDescent="0.3">
      <c r="A59" s="145" t="s">
        <v>10</v>
      </c>
      <c r="B59" s="125"/>
      <c r="C59" s="125"/>
      <c r="D59" s="125"/>
      <c r="E59" s="126"/>
      <c r="F59" s="141"/>
    </row>
    <row r="60" spans="1:6" ht="15.75" customHeight="1" x14ac:dyDescent="0.3">
      <c r="A60" s="149" t="s">
        <v>120</v>
      </c>
      <c r="B60" s="85">
        <v>43424</v>
      </c>
      <c r="C60" s="46" t="s">
        <v>96</v>
      </c>
      <c r="D60" s="46"/>
      <c r="E60" s="46" t="s">
        <v>105</v>
      </c>
      <c r="F60" s="143">
        <v>280000</v>
      </c>
    </row>
    <row r="61" spans="1:6" ht="15.75" customHeight="1" x14ac:dyDescent="0.3">
      <c r="A61" s="149"/>
      <c r="B61" s="85"/>
      <c r="C61" s="46" t="s">
        <v>121</v>
      </c>
      <c r="D61" s="46"/>
      <c r="E61" s="46" t="s">
        <v>122</v>
      </c>
      <c r="F61" s="143">
        <v>30000</v>
      </c>
    </row>
    <row r="62" spans="1:6" ht="15.75" customHeight="1" x14ac:dyDescent="0.3">
      <c r="A62" s="149"/>
      <c r="B62" s="85"/>
      <c r="C62" s="46" t="s">
        <v>94</v>
      </c>
      <c r="D62" s="46"/>
      <c r="E62" s="46" t="s">
        <v>79</v>
      </c>
      <c r="F62" s="143">
        <v>400000</v>
      </c>
    </row>
    <row r="63" spans="1:6" ht="15.75" customHeight="1" x14ac:dyDescent="0.3">
      <c r="A63" s="149"/>
      <c r="B63" s="85"/>
      <c r="C63" s="46">
        <v>3639</v>
      </c>
      <c r="D63" s="46"/>
      <c r="E63" s="46" t="s">
        <v>123</v>
      </c>
      <c r="F63" s="143">
        <v>1210</v>
      </c>
    </row>
    <row r="64" spans="1:6" ht="15.6" x14ac:dyDescent="0.3">
      <c r="A64" s="155" t="s">
        <v>124</v>
      </c>
      <c r="B64" s="86"/>
      <c r="C64" s="86"/>
      <c r="D64" s="86"/>
      <c r="E64" s="87"/>
      <c r="F64" s="141">
        <f>SUM(F58:F63)</f>
        <v>16404882.6</v>
      </c>
    </row>
    <row r="65" spans="1:6" x14ac:dyDescent="0.3">
      <c r="A65" s="142" t="s">
        <v>9</v>
      </c>
      <c r="B65" s="78"/>
      <c r="C65" s="78"/>
      <c r="D65" s="78"/>
      <c r="E65" s="79"/>
      <c r="F65" s="141"/>
    </row>
    <row r="66" spans="1:6" ht="15.6" x14ac:dyDescent="0.3">
      <c r="A66" s="151" t="s">
        <v>129</v>
      </c>
      <c r="B66" s="83">
        <v>43434</v>
      </c>
      <c r="C66" s="80" t="s">
        <v>34</v>
      </c>
      <c r="D66" s="76"/>
      <c r="E66" s="80" t="s">
        <v>133</v>
      </c>
      <c r="F66" s="143">
        <v>29497</v>
      </c>
    </row>
    <row r="67" spans="1:6" ht="15.6" x14ac:dyDescent="0.3">
      <c r="A67" s="151"/>
      <c r="B67" s="83"/>
      <c r="C67" s="80" t="s">
        <v>134</v>
      </c>
      <c r="D67" s="80"/>
      <c r="E67" s="80" t="s">
        <v>135</v>
      </c>
      <c r="F67" s="143">
        <v>10000</v>
      </c>
    </row>
    <row r="68" spans="1:6" ht="16.2" thickBot="1" x14ac:dyDescent="0.35">
      <c r="A68" s="156" t="s">
        <v>132</v>
      </c>
      <c r="B68" s="157"/>
      <c r="C68" s="157"/>
      <c r="D68" s="157"/>
      <c r="E68" s="157"/>
      <c r="F68" s="158">
        <f>SUM(F64:F67)</f>
        <v>16444379.6</v>
      </c>
    </row>
    <row r="69" spans="1:6" ht="15.6" x14ac:dyDescent="0.3">
      <c r="A69" s="71"/>
      <c r="B69" s="72"/>
      <c r="C69" s="72"/>
      <c r="D69" s="72"/>
      <c r="E69" s="72"/>
      <c r="F69" s="73"/>
    </row>
    <row r="70" spans="1:6" ht="24" thickBot="1" x14ac:dyDescent="0.5">
      <c r="A70" s="19" t="s">
        <v>13</v>
      </c>
      <c r="B70" s="20"/>
      <c r="C70" s="21"/>
      <c r="D70" s="21"/>
      <c r="E70" s="22" t="s">
        <v>2</v>
      </c>
      <c r="F70" s="38" t="s">
        <v>15</v>
      </c>
    </row>
    <row r="71" spans="1:6" ht="33.75" customHeight="1" thickBot="1" x14ac:dyDescent="0.35">
      <c r="A71" s="7" t="s">
        <v>4</v>
      </c>
      <c r="B71" s="8" t="s">
        <v>5</v>
      </c>
      <c r="C71" s="9" t="s">
        <v>95</v>
      </c>
      <c r="D71" s="8" t="s">
        <v>6</v>
      </c>
      <c r="E71" s="9" t="s">
        <v>7</v>
      </c>
      <c r="F71" s="10" t="s">
        <v>8</v>
      </c>
    </row>
    <row r="72" spans="1:6" ht="18" customHeight="1" thickTop="1" x14ac:dyDescent="0.3">
      <c r="A72" s="105" t="s">
        <v>28</v>
      </c>
      <c r="B72" s="106"/>
      <c r="C72" s="106"/>
      <c r="D72" s="106"/>
      <c r="E72" s="107"/>
      <c r="F72" s="45">
        <v>13526000</v>
      </c>
    </row>
    <row r="73" spans="1:6" ht="18" customHeight="1" x14ac:dyDescent="0.3">
      <c r="A73" s="108" t="s">
        <v>9</v>
      </c>
      <c r="B73" s="96"/>
      <c r="C73" s="96"/>
      <c r="D73" s="96"/>
      <c r="E73" s="97"/>
      <c r="F73" s="23"/>
    </row>
    <row r="74" spans="1:6" ht="18" customHeight="1" x14ac:dyDescent="0.3">
      <c r="A74" s="109" t="s">
        <v>16</v>
      </c>
      <c r="B74" s="112">
        <v>43133</v>
      </c>
      <c r="C74" s="24">
        <v>3113</v>
      </c>
      <c r="D74" s="25"/>
      <c r="E74" s="25" t="s">
        <v>17</v>
      </c>
      <c r="F74" s="26">
        <v>59756</v>
      </c>
    </row>
    <row r="75" spans="1:6" ht="18" customHeight="1" x14ac:dyDescent="0.3">
      <c r="A75" s="110"/>
      <c r="B75" s="113"/>
      <c r="C75" s="24">
        <v>6330</v>
      </c>
      <c r="D75" s="25"/>
      <c r="E75" s="25" t="s">
        <v>19</v>
      </c>
      <c r="F75" s="26">
        <v>500</v>
      </c>
    </row>
    <row r="76" spans="1:6" ht="18" customHeight="1" x14ac:dyDescent="0.3">
      <c r="A76" s="110"/>
      <c r="B76" s="113"/>
      <c r="C76" s="24">
        <v>6402</v>
      </c>
      <c r="D76" s="25"/>
      <c r="E76" s="25" t="s">
        <v>20</v>
      </c>
      <c r="F76" s="26">
        <v>7331</v>
      </c>
    </row>
    <row r="77" spans="1:6" ht="18" customHeight="1" x14ac:dyDescent="0.3">
      <c r="A77" s="110"/>
      <c r="B77" s="113"/>
      <c r="C77" s="24">
        <v>6118</v>
      </c>
      <c r="D77" s="25"/>
      <c r="E77" s="25" t="s">
        <v>21</v>
      </c>
      <c r="F77" s="26">
        <v>15697</v>
      </c>
    </row>
    <row r="78" spans="1:6" ht="18.75" customHeight="1" x14ac:dyDescent="0.3">
      <c r="A78" s="111"/>
      <c r="B78" s="114"/>
      <c r="C78" s="24">
        <v>3613</v>
      </c>
      <c r="D78" s="25"/>
      <c r="E78" s="25" t="s">
        <v>18</v>
      </c>
      <c r="F78" s="26">
        <v>500</v>
      </c>
    </row>
    <row r="79" spans="1:6" ht="16.5" customHeight="1" x14ac:dyDescent="0.3">
      <c r="A79" s="115" t="s">
        <v>22</v>
      </c>
      <c r="B79" s="116"/>
      <c r="C79" s="116"/>
      <c r="D79" s="116"/>
      <c r="E79" s="116"/>
      <c r="F79" s="44">
        <f>SUM(F72:F78)</f>
        <v>13609784</v>
      </c>
    </row>
    <row r="80" spans="1:6" x14ac:dyDescent="0.3">
      <c r="A80" s="104" t="s">
        <v>11</v>
      </c>
      <c r="B80" s="95"/>
      <c r="C80" s="95"/>
      <c r="D80" s="95"/>
      <c r="E80" s="95"/>
      <c r="F80" s="27"/>
    </row>
    <row r="81" spans="1:7" x14ac:dyDescent="0.3">
      <c r="A81" s="88" t="s">
        <v>23</v>
      </c>
      <c r="B81" s="81">
        <v>43172</v>
      </c>
      <c r="C81" s="28">
        <v>3113</v>
      </c>
      <c r="D81" s="11"/>
      <c r="E81" s="29" t="s">
        <v>17</v>
      </c>
      <c r="F81" s="12">
        <v>250000</v>
      </c>
    </row>
    <row r="82" spans="1:7" x14ac:dyDescent="0.3">
      <c r="A82" s="88"/>
      <c r="B82" s="81"/>
      <c r="C82" s="28">
        <v>3639</v>
      </c>
      <c r="D82" s="11"/>
      <c r="E82" s="29" t="s">
        <v>29</v>
      </c>
      <c r="F82" s="12">
        <v>20000</v>
      </c>
      <c r="G82" s="30"/>
    </row>
    <row r="83" spans="1:7" x14ac:dyDescent="0.3">
      <c r="A83" s="159" t="s">
        <v>27</v>
      </c>
      <c r="B83" s="31"/>
      <c r="C83" s="31"/>
      <c r="D83" s="31"/>
      <c r="E83" s="37"/>
      <c r="F83" s="141">
        <f>SUM(F79:F82)</f>
        <v>13879784</v>
      </c>
    </row>
    <row r="84" spans="1:7" x14ac:dyDescent="0.3">
      <c r="A84" s="160" t="s">
        <v>11</v>
      </c>
      <c r="B84" s="31"/>
      <c r="C84" s="31"/>
      <c r="D84" s="31"/>
      <c r="E84" s="37"/>
      <c r="F84" s="141"/>
    </row>
    <row r="85" spans="1:7" x14ac:dyDescent="0.3">
      <c r="A85" s="88" t="s">
        <v>31</v>
      </c>
      <c r="B85" s="81">
        <v>43187</v>
      </c>
      <c r="C85" s="28">
        <v>3113</v>
      </c>
      <c r="D85" s="28">
        <v>33063</v>
      </c>
      <c r="E85" s="11" t="s">
        <v>35</v>
      </c>
      <c r="F85" s="161">
        <v>104849.60000000001</v>
      </c>
    </row>
    <row r="86" spans="1:7" x14ac:dyDescent="0.3">
      <c r="A86" s="88"/>
      <c r="B86" s="81"/>
      <c r="C86" s="49">
        <v>3113</v>
      </c>
      <c r="D86" s="11"/>
      <c r="E86" s="11" t="s">
        <v>38</v>
      </c>
      <c r="F86" s="161">
        <v>108900</v>
      </c>
    </row>
    <row r="87" spans="1:7" x14ac:dyDescent="0.3">
      <c r="A87" s="88"/>
      <c r="B87" s="81"/>
      <c r="C87" s="49">
        <v>3722</v>
      </c>
      <c r="D87" s="11"/>
      <c r="E87" s="11" t="s">
        <v>39</v>
      </c>
      <c r="F87" s="161">
        <v>0</v>
      </c>
    </row>
    <row r="88" spans="1:7" x14ac:dyDescent="0.3">
      <c r="A88" s="88"/>
      <c r="B88" s="81"/>
      <c r="C88" s="49">
        <v>5512</v>
      </c>
      <c r="D88" s="11"/>
      <c r="E88" s="11" t="s">
        <v>39</v>
      </c>
      <c r="F88" s="161">
        <v>0</v>
      </c>
    </row>
    <row r="89" spans="1:7" x14ac:dyDescent="0.3">
      <c r="A89" s="159" t="s">
        <v>37</v>
      </c>
      <c r="B89" s="50"/>
      <c r="C89" s="50"/>
      <c r="D89" s="50"/>
      <c r="E89" s="51"/>
      <c r="F89" s="141">
        <f>SUM(F83:F88)</f>
        <v>14093533.6</v>
      </c>
    </row>
    <row r="90" spans="1:7" x14ac:dyDescent="0.3">
      <c r="A90" s="162" t="s">
        <v>9</v>
      </c>
      <c r="B90" s="50"/>
      <c r="C90" s="50"/>
      <c r="D90" s="50"/>
      <c r="E90" s="50"/>
      <c r="F90" s="141"/>
    </row>
    <row r="91" spans="1:7" x14ac:dyDescent="0.3">
      <c r="A91" s="163" t="s">
        <v>41</v>
      </c>
      <c r="B91" s="93">
        <v>43190</v>
      </c>
      <c r="C91" s="58">
        <v>3111</v>
      </c>
      <c r="D91" s="59"/>
      <c r="E91" s="55" t="s">
        <v>61</v>
      </c>
      <c r="F91" s="143">
        <v>309756</v>
      </c>
    </row>
    <row r="92" spans="1:7" x14ac:dyDescent="0.3">
      <c r="A92" s="164"/>
      <c r="B92" s="94"/>
      <c r="C92" s="58">
        <v>3113</v>
      </c>
      <c r="D92" s="59"/>
      <c r="E92" s="55" t="s">
        <v>62</v>
      </c>
      <c r="F92" s="143">
        <v>-309756</v>
      </c>
    </row>
    <row r="93" spans="1:7" x14ac:dyDescent="0.3">
      <c r="A93" s="165" t="s">
        <v>63</v>
      </c>
      <c r="B93" s="50"/>
      <c r="C93" s="50"/>
      <c r="D93" s="50"/>
      <c r="E93" s="50"/>
      <c r="F93" s="141">
        <f>SUM(F89:F92)</f>
        <v>14093533.6</v>
      </c>
    </row>
    <row r="94" spans="1:7" x14ac:dyDescent="0.3">
      <c r="A94" s="160" t="s">
        <v>9</v>
      </c>
      <c r="B94" s="50"/>
      <c r="C94" s="50"/>
      <c r="D94" s="50"/>
      <c r="E94" s="50"/>
      <c r="F94" s="141"/>
    </row>
    <row r="95" spans="1:7" x14ac:dyDescent="0.3">
      <c r="A95" s="166" t="s">
        <v>60</v>
      </c>
      <c r="B95" s="91">
        <v>43213</v>
      </c>
      <c r="C95" s="58">
        <v>1032</v>
      </c>
      <c r="D95" s="55"/>
      <c r="E95" s="55" t="s">
        <v>42</v>
      </c>
      <c r="F95" s="167">
        <v>15000</v>
      </c>
    </row>
    <row r="96" spans="1:7" x14ac:dyDescent="0.3">
      <c r="A96" s="166"/>
      <c r="B96" s="91"/>
      <c r="C96" s="58">
        <v>3421</v>
      </c>
      <c r="D96" s="55"/>
      <c r="E96" s="55" t="s">
        <v>39</v>
      </c>
      <c r="F96" s="168">
        <v>0</v>
      </c>
    </row>
    <row r="97" spans="1:6" x14ac:dyDescent="0.3">
      <c r="A97" s="166"/>
      <c r="B97" s="91"/>
      <c r="C97" s="58">
        <v>5512</v>
      </c>
      <c r="D97" s="55"/>
      <c r="E97" s="55" t="s">
        <v>39</v>
      </c>
      <c r="F97" s="168">
        <v>0</v>
      </c>
    </row>
    <row r="98" spans="1:6" x14ac:dyDescent="0.3">
      <c r="A98" s="166"/>
      <c r="B98" s="91"/>
      <c r="C98" s="58">
        <v>6399</v>
      </c>
      <c r="D98" s="55"/>
      <c r="E98" s="55" t="s">
        <v>39</v>
      </c>
      <c r="F98" s="168">
        <v>0</v>
      </c>
    </row>
    <row r="99" spans="1:6" x14ac:dyDescent="0.3">
      <c r="A99" s="159" t="s">
        <v>47</v>
      </c>
      <c r="B99" s="54"/>
      <c r="C99" s="54"/>
      <c r="D99" s="54"/>
      <c r="E99" s="54"/>
      <c r="F99" s="169">
        <f>SUM(F93:F98)</f>
        <v>14108533.6</v>
      </c>
    </row>
    <row r="100" spans="1:6" x14ac:dyDescent="0.3">
      <c r="A100" s="159"/>
      <c r="B100" s="54"/>
      <c r="C100" s="54"/>
      <c r="D100" s="54"/>
      <c r="E100" s="54"/>
      <c r="F100" s="169"/>
    </row>
    <row r="101" spans="1:6" x14ac:dyDescent="0.3">
      <c r="A101" s="160" t="s">
        <v>9</v>
      </c>
      <c r="B101" s="54"/>
      <c r="C101" s="54"/>
      <c r="D101" s="54"/>
      <c r="E101" s="54"/>
      <c r="F101" s="168"/>
    </row>
    <row r="102" spans="1:6" x14ac:dyDescent="0.3">
      <c r="A102" s="163" t="s">
        <v>64</v>
      </c>
      <c r="B102" s="93">
        <v>43222</v>
      </c>
      <c r="C102" s="57">
        <v>2219</v>
      </c>
      <c r="D102" s="54"/>
      <c r="E102" s="54" t="s">
        <v>39</v>
      </c>
      <c r="F102" s="168">
        <v>0</v>
      </c>
    </row>
    <row r="103" spans="1:6" x14ac:dyDescent="0.3">
      <c r="A103" s="166"/>
      <c r="B103" s="91"/>
      <c r="C103" s="57">
        <v>3421</v>
      </c>
      <c r="D103" s="54"/>
      <c r="E103" s="54" t="s">
        <v>39</v>
      </c>
      <c r="F103" s="168">
        <v>0</v>
      </c>
    </row>
    <row r="104" spans="1:6" x14ac:dyDescent="0.3">
      <c r="A104" s="164"/>
      <c r="B104" s="94"/>
      <c r="C104" s="57">
        <v>3722</v>
      </c>
      <c r="D104" s="54"/>
      <c r="E104" s="54" t="s">
        <v>39</v>
      </c>
      <c r="F104" s="168">
        <v>0</v>
      </c>
    </row>
    <row r="105" spans="1:6" x14ac:dyDescent="0.3">
      <c r="A105" s="159" t="s">
        <v>66</v>
      </c>
      <c r="B105" s="54"/>
      <c r="C105" s="54"/>
      <c r="D105" s="54"/>
      <c r="E105" s="54"/>
      <c r="F105" s="169">
        <f>SUM(F99:F104)</f>
        <v>14108533.6</v>
      </c>
    </row>
    <row r="106" spans="1:6" x14ac:dyDescent="0.3">
      <c r="A106" s="160" t="s">
        <v>11</v>
      </c>
      <c r="B106" s="54"/>
      <c r="C106" s="54"/>
      <c r="D106" s="54"/>
      <c r="E106" s="54"/>
      <c r="F106" s="168"/>
    </row>
    <row r="107" spans="1:6" x14ac:dyDescent="0.3">
      <c r="A107" s="170" t="s">
        <v>48</v>
      </c>
      <c r="B107" s="91">
        <v>43243</v>
      </c>
      <c r="C107" s="58">
        <v>1032</v>
      </c>
      <c r="D107" s="55"/>
      <c r="E107" s="55" t="s">
        <v>54</v>
      </c>
      <c r="F107" s="168">
        <v>85000</v>
      </c>
    </row>
    <row r="108" spans="1:6" x14ac:dyDescent="0.3">
      <c r="A108" s="170"/>
      <c r="B108" s="91"/>
      <c r="C108" s="63">
        <v>2321</v>
      </c>
      <c r="D108" s="11"/>
      <c r="E108" s="56" t="s">
        <v>53</v>
      </c>
      <c r="F108" s="171">
        <v>25937</v>
      </c>
    </row>
    <row r="109" spans="1:6" x14ac:dyDescent="0.3">
      <c r="A109" s="170"/>
      <c r="B109" s="91"/>
      <c r="C109" s="63">
        <v>3636</v>
      </c>
      <c r="D109" s="11"/>
      <c r="E109" s="56" t="s">
        <v>52</v>
      </c>
      <c r="F109" s="171">
        <v>444070</v>
      </c>
    </row>
    <row r="110" spans="1:6" x14ac:dyDescent="0.3">
      <c r="A110" s="159" t="s">
        <v>51</v>
      </c>
      <c r="B110" s="50"/>
      <c r="C110" s="50"/>
      <c r="D110" s="50"/>
      <c r="E110" s="50"/>
      <c r="F110" s="169">
        <f>SUM(F105:F109)</f>
        <v>14663540.6</v>
      </c>
    </row>
    <row r="111" spans="1:6" x14ac:dyDescent="0.3">
      <c r="A111" s="104" t="s">
        <v>11</v>
      </c>
      <c r="B111" s="95"/>
      <c r="C111" s="95"/>
      <c r="D111" s="95"/>
      <c r="E111" s="95"/>
      <c r="F111" s="171"/>
    </row>
    <row r="112" spans="1:6" x14ac:dyDescent="0.3">
      <c r="A112" s="88" t="s">
        <v>55</v>
      </c>
      <c r="B112" s="81">
        <v>43279</v>
      </c>
      <c r="C112" s="63">
        <v>3636</v>
      </c>
      <c r="D112" s="11"/>
      <c r="E112" s="56" t="s">
        <v>58</v>
      </c>
      <c r="F112" s="172">
        <v>50000</v>
      </c>
    </row>
    <row r="113" spans="1:6" x14ac:dyDescent="0.3">
      <c r="A113" s="88"/>
      <c r="B113" s="81"/>
      <c r="C113" s="63">
        <v>2219</v>
      </c>
      <c r="D113" s="11"/>
      <c r="E113" s="56" t="s">
        <v>59</v>
      </c>
      <c r="F113" s="173">
        <v>200000</v>
      </c>
    </row>
    <row r="114" spans="1:6" x14ac:dyDescent="0.3">
      <c r="A114" s="88"/>
      <c r="B114" s="81"/>
      <c r="C114" s="63">
        <v>2219</v>
      </c>
      <c r="D114" s="11"/>
      <c r="E114" s="56" t="s">
        <v>39</v>
      </c>
      <c r="F114" s="173">
        <v>0</v>
      </c>
    </row>
    <row r="115" spans="1:6" x14ac:dyDescent="0.3">
      <c r="A115" s="88"/>
      <c r="B115" s="81"/>
      <c r="C115" s="63">
        <v>3341</v>
      </c>
      <c r="D115" s="11"/>
      <c r="E115" s="56" t="s">
        <v>39</v>
      </c>
      <c r="F115" s="173">
        <v>0</v>
      </c>
    </row>
    <row r="116" spans="1:6" x14ac:dyDescent="0.3">
      <c r="A116" s="88"/>
      <c r="B116" s="81"/>
      <c r="C116" s="63">
        <v>3631</v>
      </c>
      <c r="D116" s="11"/>
      <c r="E116" s="56" t="s">
        <v>39</v>
      </c>
      <c r="F116" s="173">
        <v>0</v>
      </c>
    </row>
    <row r="117" spans="1:6" x14ac:dyDescent="0.3">
      <c r="A117" s="174" t="s">
        <v>57</v>
      </c>
      <c r="B117" s="92"/>
      <c r="C117" s="92"/>
      <c r="D117" s="92"/>
      <c r="E117" s="92"/>
      <c r="F117" s="175">
        <f>SUM(F110:F116)</f>
        <v>14913540.6</v>
      </c>
    </row>
    <row r="118" spans="1:6" x14ac:dyDescent="0.3">
      <c r="A118" s="104" t="s">
        <v>9</v>
      </c>
      <c r="B118" s="95"/>
      <c r="C118" s="95"/>
      <c r="D118" s="95"/>
      <c r="E118" s="95"/>
      <c r="F118" s="169"/>
    </row>
    <row r="119" spans="1:6" ht="15.75" customHeight="1" x14ac:dyDescent="0.3">
      <c r="A119" s="176" t="s">
        <v>67</v>
      </c>
      <c r="B119" s="81">
        <v>43313</v>
      </c>
      <c r="C119" s="63">
        <v>1031</v>
      </c>
      <c r="D119" s="11"/>
      <c r="E119" s="56" t="s">
        <v>39</v>
      </c>
      <c r="F119" s="173">
        <v>0</v>
      </c>
    </row>
    <row r="120" spans="1:6" x14ac:dyDescent="0.3">
      <c r="A120" s="176"/>
      <c r="B120" s="81"/>
      <c r="C120" s="63">
        <v>1036</v>
      </c>
      <c r="D120" s="11"/>
      <c r="E120" s="56" t="s">
        <v>71</v>
      </c>
      <c r="F120" s="173">
        <v>2753</v>
      </c>
    </row>
    <row r="121" spans="1:6" x14ac:dyDescent="0.3">
      <c r="A121" s="176"/>
      <c r="B121" s="81"/>
      <c r="C121" s="63">
        <v>2223</v>
      </c>
      <c r="D121" s="11"/>
      <c r="E121" s="56" t="s">
        <v>72</v>
      </c>
      <c r="F121" s="173">
        <v>4524</v>
      </c>
    </row>
    <row r="122" spans="1:6" x14ac:dyDescent="0.3">
      <c r="A122" s="176"/>
      <c r="B122" s="81"/>
      <c r="C122" s="63">
        <v>2321</v>
      </c>
      <c r="D122" s="11"/>
      <c r="E122" s="56" t="s">
        <v>39</v>
      </c>
      <c r="F122" s="173">
        <v>0</v>
      </c>
    </row>
    <row r="123" spans="1:6" x14ac:dyDescent="0.3">
      <c r="A123" s="176"/>
      <c r="B123" s="81"/>
      <c r="C123" s="63">
        <v>3111</v>
      </c>
      <c r="D123" s="11"/>
      <c r="E123" s="56" t="s">
        <v>73</v>
      </c>
      <c r="F123" s="173">
        <v>31000</v>
      </c>
    </row>
    <row r="124" spans="1:6" x14ac:dyDescent="0.3">
      <c r="A124" s="176"/>
      <c r="B124" s="81"/>
      <c r="C124" s="63">
        <v>3311</v>
      </c>
      <c r="D124" s="11"/>
      <c r="E124" s="56" t="s">
        <v>39</v>
      </c>
      <c r="F124" s="173">
        <v>0</v>
      </c>
    </row>
    <row r="125" spans="1:6" x14ac:dyDescent="0.3">
      <c r="A125" s="176"/>
      <c r="B125" s="81"/>
      <c r="C125" s="63">
        <v>3330</v>
      </c>
      <c r="D125" s="11"/>
      <c r="E125" s="56" t="s">
        <v>74</v>
      </c>
      <c r="F125" s="173">
        <v>7150</v>
      </c>
    </row>
    <row r="126" spans="1:6" x14ac:dyDescent="0.3">
      <c r="A126" s="176"/>
      <c r="B126" s="81"/>
      <c r="C126" s="63">
        <v>3421</v>
      </c>
      <c r="D126" s="11"/>
      <c r="E126" s="56" t="s">
        <v>75</v>
      </c>
      <c r="F126" s="173">
        <v>241</v>
      </c>
    </row>
    <row r="127" spans="1:6" x14ac:dyDescent="0.3">
      <c r="A127" s="176"/>
      <c r="B127" s="81"/>
      <c r="C127" s="63">
        <v>3421</v>
      </c>
      <c r="D127" s="11"/>
      <c r="E127" s="56" t="s">
        <v>76</v>
      </c>
      <c r="F127" s="173">
        <v>0</v>
      </c>
    </row>
    <row r="128" spans="1:6" x14ac:dyDescent="0.3">
      <c r="A128" s="176"/>
      <c r="B128" s="81"/>
      <c r="C128" s="63">
        <v>3631</v>
      </c>
      <c r="D128" s="11"/>
      <c r="E128" s="56" t="s">
        <v>39</v>
      </c>
      <c r="F128" s="173">
        <v>0</v>
      </c>
    </row>
    <row r="129" spans="1:6" x14ac:dyDescent="0.3">
      <c r="A129" s="176"/>
      <c r="B129" s="81"/>
      <c r="C129" s="63">
        <v>3639</v>
      </c>
      <c r="D129" s="11"/>
      <c r="E129" s="56" t="s">
        <v>39</v>
      </c>
      <c r="F129" s="173">
        <v>0</v>
      </c>
    </row>
    <row r="130" spans="1:6" x14ac:dyDescent="0.3">
      <c r="A130" s="176"/>
      <c r="B130" s="81"/>
      <c r="C130" s="63">
        <v>3722</v>
      </c>
      <c r="D130" s="11"/>
      <c r="E130" s="56" t="s">
        <v>65</v>
      </c>
      <c r="F130" s="173">
        <v>13000</v>
      </c>
    </row>
    <row r="131" spans="1:6" x14ac:dyDescent="0.3">
      <c r="A131" s="176"/>
      <c r="B131" s="81"/>
      <c r="C131" s="63">
        <v>5512</v>
      </c>
      <c r="D131" s="11"/>
      <c r="E131" s="56" t="s">
        <v>39</v>
      </c>
      <c r="F131" s="173">
        <v>0</v>
      </c>
    </row>
    <row r="132" spans="1:6" x14ac:dyDescent="0.3">
      <c r="A132" s="176"/>
      <c r="B132" s="81"/>
      <c r="C132" s="63">
        <v>6171</v>
      </c>
      <c r="D132" s="11"/>
      <c r="E132" s="56" t="s">
        <v>39</v>
      </c>
      <c r="F132" s="173">
        <v>0</v>
      </c>
    </row>
    <row r="133" spans="1:6" x14ac:dyDescent="0.3">
      <c r="A133" s="176"/>
      <c r="B133" s="81"/>
      <c r="C133" s="63">
        <v>6399</v>
      </c>
      <c r="D133" s="11"/>
      <c r="E133" s="56" t="s">
        <v>77</v>
      </c>
      <c r="F133" s="173">
        <v>76000</v>
      </c>
    </row>
    <row r="134" spans="1:6" x14ac:dyDescent="0.3">
      <c r="A134" s="177" t="s">
        <v>70</v>
      </c>
      <c r="B134" s="82"/>
      <c r="C134" s="82"/>
      <c r="D134" s="82"/>
      <c r="E134" s="82"/>
      <c r="F134" s="169">
        <f>SUM(F117:F133)</f>
        <v>15048208.6</v>
      </c>
    </row>
    <row r="135" spans="1:6" x14ac:dyDescent="0.3">
      <c r="A135" s="104" t="s">
        <v>11</v>
      </c>
      <c r="B135" s="95"/>
      <c r="C135" s="95"/>
      <c r="D135" s="95"/>
      <c r="E135" s="95"/>
      <c r="F135" s="178"/>
    </row>
    <row r="136" spans="1:6" ht="15.75" customHeight="1" x14ac:dyDescent="0.3">
      <c r="A136" s="88" t="s">
        <v>78</v>
      </c>
      <c r="B136" s="81">
        <v>43363</v>
      </c>
      <c r="C136" s="64">
        <v>1032</v>
      </c>
      <c r="D136" s="11"/>
      <c r="E136" s="56" t="s">
        <v>82</v>
      </c>
      <c r="F136" s="173">
        <v>100000</v>
      </c>
    </row>
    <row r="137" spans="1:6" x14ac:dyDescent="0.3">
      <c r="A137" s="88"/>
      <c r="B137" s="81"/>
      <c r="C137" s="64">
        <v>2212</v>
      </c>
      <c r="D137" s="11"/>
      <c r="E137" s="56" t="s">
        <v>83</v>
      </c>
      <c r="F137" s="173">
        <v>20000</v>
      </c>
    </row>
    <row r="138" spans="1:6" x14ac:dyDescent="0.3">
      <c r="A138" s="88"/>
      <c r="B138" s="81"/>
      <c r="C138" s="64">
        <v>2212</v>
      </c>
      <c r="D138" s="11"/>
      <c r="E138" s="65" t="s">
        <v>84</v>
      </c>
      <c r="F138" s="173">
        <v>380000</v>
      </c>
    </row>
    <row r="139" spans="1:6" x14ac:dyDescent="0.3">
      <c r="A139" s="88"/>
      <c r="B139" s="81"/>
      <c r="C139" s="64">
        <v>2321</v>
      </c>
      <c r="D139" s="11"/>
      <c r="E139" s="11" t="s">
        <v>85</v>
      </c>
      <c r="F139" s="173">
        <v>14000</v>
      </c>
    </row>
    <row r="140" spans="1:6" x14ac:dyDescent="0.3">
      <c r="A140" s="88"/>
      <c r="B140" s="81"/>
      <c r="C140" s="64">
        <v>3330</v>
      </c>
      <c r="D140" s="11"/>
      <c r="E140" s="11" t="s">
        <v>86</v>
      </c>
      <c r="F140" s="173">
        <v>3500</v>
      </c>
    </row>
    <row r="141" spans="1:6" x14ac:dyDescent="0.3">
      <c r="A141" s="88"/>
      <c r="B141" s="81"/>
      <c r="C141" s="64">
        <v>3421</v>
      </c>
      <c r="D141" s="11"/>
      <c r="E141" s="11" t="s">
        <v>75</v>
      </c>
      <c r="F141" s="173">
        <v>10000</v>
      </c>
    </row>
    <row r="142" spans="1:6" x14ac:dyDescent="0.3">
      <c r="A142" s="88"/>
      <c r="B142" s="81"/>
      <c r="C142" s="64">
        <v>3635</v>
      </c>
      <c r="D142" s="11"/>
      <c r="E142" s="11" t="s">
        <v>89</v>
      </c>
      <c r="F142" s="173">
        <v>171820</v>
      </c>
    </row>
    <row r="143" spans="1:6" x14ac:dyDescent="0.3">
      <c r="A143" s="88"/>
      <c r="B143" s="81"/>
      <c r="C143" s="64">
        <v>3639</v>
      </c>
      <c r="D143" s="11"/>
      <c r="E143" s="11" t="s">
        <v>29</v>
      </c>
      <c r="F143" s="173">
        <v>907000</v>
      </c>
    </row>
    <row r="144" spans="1:6" x14ac:dyDescent="0.3">
      <c r="A144" s="88"/>
      <c r="B144" s="81"/>
      <c r="C144" s="64">
        <v>5512</v>
      </c>
      <c r="D144" s="11"/>
      <c r="E144" s="11" t="s">
        <v>87</v>
      </c>
      <c r="F144" s="173">
        <v>15000</v>
      </c>
    </row>
    <row r="145" spans="1:6" x14ac:dyDescent="0.3">
      <c r="A145" s="88"/>
      <c r="B145" s="81"/>
      <c r="C145" s="64">
        <v>5512</v>
      </c>
      <c r="D145" s="11"/>
      <c r="E145" s="11" t="s">
        <v>88</v>
      </c>
      <c r="F145" s="173">
        <v>-236988</v>
      </c>
    </row>
    <row r="146" spans="1:6" x14ac:dyDescent="0.3">
      <c r="A146" s="88"/>
      <c r="B146" s="81"/>
      <c r="C146" s="64">
        <v>6399</v>
      </c>
      <c r="D146" s="11"/>
      <c r="E146" s="11" t="s">
        <v>77</v>
      </c>
      <c r="F146" s="173">
        <v>100000</v>
      </c>
    </row>
    <row r="147" spans="1:6" x14ac:dyDescent="0.3">
      <c r="A147" s="177" t="s">
        <v>81</v>
      </c>
      <c r="B147" s="82"/>
      <c r="C147" s="82"/>
      <c r="D147" s="82"/>
      <c r="E147" s="82"/>
      <c r="F147" s="169">
        <f>SUM(F134:F146)</f>
        <v>16532540.6</v>
      </c>
    </row>
    <row r="148" spans="1:6" x14ac:dyDescent="0.3">
      <c r="A148" s="104" t="s">
        <v>9</v>
      </c>
      <c r="B148" s="95"/>
      <c r="C148" s="95"/>
      <c r="D148" s="95"/>
      <c r="E148" s="95"/>
      <c r="F148" s="169"/>
    </row>
    <row r="149" spans="1:6" ht="15.6" x14ac:dyDescent="0.3">
      <c r="A149" s="179" t="s">
        <v>90</v>
      </c>
      <c r="B149" s="66">
        <v>43368</v>
      </c>
      <c r="C149" s="67">
        <v>6115</v>
      </c>
      <c r="D149" s="64">
        <v>98187</v>
      </c>
      <c r="E149" s="68" t="s">
        <v>91</v>
      </c>
      <c r="F149" s="173">
        <v>30000</v>
      </c>
    </row>
    <row r="150" spans="1:6" x14ac:dyDescent="0.3">
      <c r="A150" s="174" t="s">
        <v>92</v>
      </c>
      <c r="B150" s="92"/>
      <c r="C150" s="92"/>
      <c r="D150" s="92"/>
      <c r="E150" s="92"/>
      <c r="F150" s="175">
        <f>SUM(F147:F149)</f>
        <v>16562540.6</v>
      </c>
    </row>
    <row r="151" spans="1:6" x14ac:dyDescent="0.3">
      <c r="A151" s="104" t="s">
        <v>9</v>
      </c>
      <c r="B151" s="95"/>
      <c r="C151" s="95"/>
      <c r="D151" s="95"/>
      <c r="E151" s="95"/>
      <c r="F151" s="169"/>
    </row>
    <row r="152" spans="1:6" ht="15.75" customHeight="1" x14ac:dyDescent="0.3">
      <c r="A152" s="176" t="s">
        <v>99</v>
      </c>
      <c r="B152" s="81">
        <v>43388</v>
      </c>
      <c r="C152" s="67">
        <v>3341</v>
      </c>
      <c r="D152" s="11"/>
      <c r="E152" s="68" t="s">
        <v>39</v>
      </c>
      <c r="F152" s="173">
        <v>0</v>
      </c>
    </row>
    <row r="153" spans="1:6" x14ac:dyDescent="0.3">
      <c r="A153" s="176"/>
      <c r="B153" s="81"/>
      <c r="C153" s="67">
        <v>6171</v>
      </c>
      <c r="D153" s="11"/>
      <c r="E153" s="68" t="s">
        <v>39</v>
      </c>
      <c r="F153" s="180">
        <v>0</v>
      </c>
    </row>
    <row r="154" spans="1:6" x14ac:dyDescent="0.3">
      <c r="A154" s="177" t="s">
        <v>113</v>
      </c>
      <c r="B154" s="82"/>
      <c r="C154" s="82"/>
      <c r="D154" s="82"/>
      <c r="E154" s="82"/>
      <c r="F154" s="169">
        <f>SUM(F150:F153)</f>
        <v>16562540.6</v>
      </c>
    </row>
    <row r="155" spans="1:6" x14ac:dyDescent="0.3">
      <c r="A155" s="104" t="s">
        <v>11</v>
      </c>
      <c r="B155" s="95"/>
      <c r="C155" s="95"/>
      <c r="D155" s="95"/>
      <c r="E155" s="95"/>
      <c r="F155" s="178"/>
    </row>
    <row r="156" spans="1:6" x14ac:dyDescent="0.3">
      <c r="A156" s="88" t="s">
        <v>103</v>
      </c>
      <c r="B156" s="81">
        <v>43405</v>
      </c>
      <c r="C156" s="67">
        <v>3632</v>
      </c>
      <c r="D156" s="11"/>
      <c r="E156" s="68" t="s">
        <v>114</v>
      </c>
      <c r="F156" s="181">
        <v>6000</v>
      </c>
    </row>
    <row r="157" spans="1:6" x14ac:dyDescent="0.3">
      <c r="A157" s="88"/>
      <c r="B157" s="81"/>
      <c r="C157" s="67">
        <v>3636</v>
      </c>
      <c r="D157" s="11"/>
      <c r="E157" s="68" t="s">
        <v>115</v>
      </c>
      <c r="F157" s="161">
        <v>209200</v>
      </c>
    </row>
    <row r="158" spans="1:6" x14ac:dyDescent="0.3">
      <c r="A158" s="88"/>
      <c r="B158" s="81"/>
      <c r="C158" s="67">
        <v>3113</v>
      </c>
      <c r="D158" s="11"/>
      <c r="E158" s="68" t="s">
        <v>116</v>
      </c>
      <c r="F158" s="161">
        <v>24200</v>
      </c>
    </row>
    <row r="159" spans="1:6" x14ac:dyDescent="0.3">
      <c r="A159" s="88"/>
      <c r="B159" s="81"/>
      <c r="C159" s="67">
        <v>3722</v>
      </c>
      <c r="D159" s="11"/>
      <c r="E159" s="68" t="s">
        <v>117</v>
      </c>
      <c r="F159" s="161">
        <v>6000</v>
      </c>
    </row>
    <row r="160" spans="1:6" x14ac:dyDescent="0.3">
      <c r="A160" s="177" t="s">
        <v>112</v>
      </c>
      <c r="B160" s="82"/>
      <c r="C160" s="82"/>
      <c r="D160" s="82"/>
      <c r="E160" s="82"/>
      <c r="F160" s="182">
        <f>SUM(F154:F159)</f>
        <v>16807940.600000001</v>
      </c>
    </row>
    <row r="161" spans="1:6" x14ac:dyDescent="0.3">
      <c r="A161" s="104" t="s">
        <v>9</v>
      </c>
      <c r="B161" s="95"/>
      <c r="C161" s="95"/>
      <c r="D161" s="95"/>
      <c r="E161" s="95"/>
      <c r="F161" s="169"/>
    </row>
    <row r="162" spans="1:6" ht="15.6" x14ac:dyDescent="0.3">
      <c r="A162" s="183" t="s">
        <v>118</v>
      </c>
      <c r="B162" s="70">
        <v>43416</v>
      </c>
      <c r="C162" s="11"/>
      <c r="D162" s="11"/>
      <c r="E162" s="68" t="s">
        <v>39</v>
      </c>
      <c r="F162" s="161">
        <v>0</v>
      </c>
    </row>
    <row r="163" spans="1:6" x14ac:dyDescent="0.3">
      <c r="A163" s="177" t="s">
        <v>119</v>
      </c>
      <c r="B163" s="82"/>
      <c r="C163" s="82"/>
      <c r="D163" s="82"/>
      <c r="E163" s="82"/>
      <c r="F163" s="182">
        <f>SUM(F160:F162)</f>
        <v>16807940.600000001</v>
      </c>
    </row>
    <row r="164" spans="1:6" x14ac:dyDescent="0.3">
      <c r="A164" s="104" t="s">
        <v>11</v>
      </c>
      <c r="B164" s="95"/>
      <c r="C164" s="95"/>
      <c r="D164" s="95"/>
      <c r="E164" s="95"/>
      <c r="F164" s="178"/>
    </row>
    <row r="165" spans="1:6" ht="15.75" customHeight="1" x14ac:dyDescent="0.3">
      <c r="A165" s="184" t="s">
        <v>120</v>
      </c>
      <c r="B165" s="127">
        <v>43424</v>
      </c>
      <c r="C165" s="28">
        <v>3639</v>
      </c>
      <c r="D165" s="11"/>
      <c r="E165" s="68" t="s">
        <v>125</v>
      </c>
      <c r="F165" s="161">
        <v>-190320</v>
      </c>
    </row>
    <row r="166" spans="1:6" ht="15" customHeight="1" x14ac:dyDescent="0.3">
      <c r="A166" s="170"/>
      <c r="B166" s="128"/>
      <c r="C166" s="28">
        <v>3722</v>
      </c>
      <c r="D166" s="11"/>
      <c r="E166" s="68" t="s">
        <v>126</v>
      </c>
      <c r="F166" s="161">
        <v>21000</v>
      </c>
    </row>
    <row r="167" spans="1:6" ht="15" customHeight="1" x14ac:dyDescent="0.3">
      <c r="A167" s="170"/>
      <c r="B167" s="128"/>
      <c r="C167" s="28">
        <v>3723</v>
      </c>
      <c r="D167" s="11"/>
      <c r="E167" s="68" t="s">
        <v>127</v>
      </c>
      <c r="F167" s="161">
        <v>20000</v>
      </c>
    </row>
    <row r="168" spans="1:6" ht="15.75" customHeight="1" x14ac:dyDescent="0.3">
      <c r="A168" s="185"/>
      <c r="B168" s="129"/>
      <c r="C168" s="28">
        <v>3631</v>
      </c>
      <c r="D168" s="11"/>
      <c r="E168" s="68" t="s">
        <v>128</v>
      </c>
      <c r="F168" s="161">
        <v>20000</v>
      </c>
    </row>
    <row r="169" spans="1:6" x14ac:dyDescent="0.3">
      <c r="A169" s="177" t="s">
        <v>124</v>
      </c>
      <c r="B169" s="82"/>
      <c r="C169" s="82"/>
      <c r="D169" s="82"/>
      <c r="E169" s="82"/>
      <c r="F169" s="182">
        <f>SUM(F163:F168)</f>
        <v>16678620.600000001</v>
      </c>
    </row>
    <row r="170" spans="1:6" x14ac:dyDescent="0.3">
      <c r="A170" s="104" t="s">
        <v>9</v>
      </c>
      <c r="B170" s="95"/>
      <c r="C170" s="95"/>
      <c r="D170" s="95"/>
      <c r="E170" s="95"/>
      <c r="F170" s="169"/>
    </row>
    <row r="171" spans="1:6" ht="15.75" customHeight="1" x14ac:dyDescent="0.3">
      <c r="A171" s="186" t="s">
        <v>129</v>
      </c>
      <c r="B171" s="81">
        <v>43434</v>
      </c>
      <c r="C171" s="49">
        <v>2212</v>
      </c>
      <c r="D171" s="11"/>
      <c r="E171" s="68" t="s">
        <v>130</v>
      </c>
      <c r="F171" s="161">
        <v>34169</v>
      </c>
    </row>
    <row r="172" spans="1:6" x14ac:dyDescent="0.3">
      <c r="A172" s="186"/>
      <c r="B172" s="81"/>
      <c r="C172" s="49">
        <v>3745</v>
      </c>
      <c r="D172" s="11"/>
      <c r="E172" s="68" t="s">
        <v>39</v>
      </c>
      <c r="F172" s="161">
        <v>0</v>
      </c>
    </row>
    <row r="173" spans="1:6" x14ac:dyDescent="0.3">
      <c r="A173" s="186"/>
      <c r="B173" s="81"/>
      <c r="C173" s="49">
        <v>5512</v>
      </c>
      <c r="D173" s="11"/>
      <c r="E173" s="68" t="s">
        <v>131</v>
      </c>
      <c r="F173" s="161">
        <v>7464</v>
      </c>
    </row>
    <row r="174" spans="1:6" x14ac:dyDescent="0.3">
      <c r="A174" s="186"/>
      <c r="B174" s="81"/>
      <c r="C174" s="49">
        <v>6171</v>
      </c>
      <c r="D174" s="11"/>
      <c r="E174" s="68" t="s">
        <v>39</v>
      </c>
      <c r="F174" s="161">
        <v>0</v>
      </c>
    </row>
    <row r="175" spans="1:6" ht="15" thickBot="1" x14ac:dyDescent="0.35">
      <c r="A175" s="187" t="s">
        <v>132</v>
      </c>
      <c r="B175" s="188"/>
      <c r="C175" s="188"/>
      <c r="D175" s="188"/>
      <c r="E175" s="188"/>
      <c r="F175" s="189">
        <f>SUM(F169:F174)</f>
        <v>16720253.600000001</v>
      </c>
    </row>
  </sheetData>
  <mergeCells count="84">
    <mergeCell ref="A59:E59"/>
    <mergeCell ref="A155:E155"/>
    <mergeCell ref="A164:E164"/>
    <mergeCell ref="A49:E49"/>
    <mergeCell ref="A152:A153"/>
    <mergeCell ref="B152:B153"/>
    <mergeCell ref="A119:A133"/>
    <mergeCell ref="B119:B133"/>
    <mergeCell ref="A117:E117"/>
    <mergeCell ref="A51:A57"/>
    <mergeCell ref="B51:B57"/>
    <mergeCell ref="A58:E58"/>
    <mergeCell ref="A95:A98"/>
    <mergeCell ref="B95:B98"/>
    <mergeCell ref="A111:E111"/>
    <mergeCell ref="A112:A116"/>
    <mergeCell ref="A148:E148"/>
    <mergeCell ref="A151:E151"/>
    <mergeCell ref="A50:E50"/>
    <mergeCell ref="B21:B24"/>
    <mergeCell ref="A21:A24"/>
    <mergeCell ref="A31:E31"/>
    <mergeCell ref="A39:A41"/>
    <mergeCell ref="B39:B41"/>
    <mergeCell ref="A35:A36"/>
    <mergeCell ref="B35:B36"/>
    <mergeCell ref="A38:E38"/>
    <mergeCell ref="A6:E6"/>
    <mergeCell ref="A10:E10"/>
    <mergeCell ref="A11:A13"/>
    <mergeCell ref="B11:B13"/>
    <mergeCell ref="A80:E80"/>
    <mergeCell ref="A72:E72"/>
    <mergeCell ref="A73:E73"/>
    <mergeCell ref="A74:A78"/>
    <mergeCell ref="B74:B78"/>
    <mergeCell ref="A79:E79"/>
    <mergeCell ref="A7:E7"/>
    <mergeCell ref="A9:E9"/>
    <mergeCell ref="A27:A29"/>
    <mergeCell ref="B27:B29"/>
    <mergeCell ref="A16:A18"/>
    <mergeCell ref="B16:B18"/>
    <mergeCell ref="A42:E42"/>
    <mergeCell ref="A107:A109"/>
    <mergeCell ref="B107:B109"/>
    <mergeCell ref="A150:E150"/>
    <mergeCell ref="A44:A45"/>
    <mergeCell ref="B44:B45"/>
    <mergeCell ref="A46:E46"/>
    <mergeCell ref="A102:A104"/>
    <mergeCell ref="B102:B104"/>
    <mergeCell ref="A136:A146"/>
    <mergeCell ref="B136:B146"/>
    <mergeCell ref="A135:E135"/>
    <mergeCell ref="A147:E147"/>
    <mergeCell ref="B112:B116"/>
    <mergeCell ref="A91:A92"/>
    <mergeCell ref="B91:B92"/>
    <mergeCell ref="A60:A63"/>
    <mergeCell ref="B60:B63"/>
    <mergeCell ref="A64:E64"/>
    <mergeCell ref="A156:A159"/>
    <mergeCell ref="B156:B159"/>
    <mergeCell ref="A85:A88"/>
    <mergeCell ref="B85:B88"/>
    <mergeCell ref="A81:A82"/>
    <mergeCell ref="B81:B82"/>
    <mergeCell ref="A154:E154"/>
    <mergeCell ref="A134:E134"/>
    <mergeCell ref="A118:E118"/>
    <mergeCell ref="A171:A174"/>
    <mergeCell ref="B171:B174"/>
    <mergeCell ref="A175:E175"/>
    <mergeCell ref="A66:A67"/>
    <mergeCell ref="B66:B67"/>
    <mergeCell ref="A68:E68"/>
    <mergeCell ref="A169:E169"/>
    <mergeCell ref="A163:E163"/>
    <mergeCell ref="A160:E160"/>
    <mergeCell ref="A165:A168"/>
    <mergeCell ref="B165:B168"/>
    <mergeCell ref="A161:E161"/>
    <mergeCell ref="A170:E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2018-12-11T14:51:55Z</dcterms:modified>
</cp:coreProperties>
</file>