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160" windowHeight="9024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F248" i="1" l="1"/>
  <c r="F264" i="1" s="1"/>
  <c r="F120" i="1" l="1"/>
  <c r="F8" i="1" l="1"/>
  <c r="F13" i="1" s="1"/>
  <c r="F18" i="1" s="1"/>
  <c r="F24" i="1" s="1"/>
  <c r="F29" i="1" s="1"/>
  <c r="F32" i="1" s="1"/>
  <c r="F36" i="1" s="1"/>
  <c r="F41" i="1" s="1"/>
  <c r="F45" i="1" s="1"/>
  <c r="F48" i="1" s="1"/>
  <c r="F57" i="1" s="1"/>
  <c r="F63" i="1" s="1"/>
  <c r="F67" i="1" s="1"/>
  <c r="F79" i="1" s="1"/>
  <c r="F110" i="1" s="1"/>
  <c r="F124" i="1" l="1"/>
  <c r="F130" i="1" s="1"/>
  <c r="F134" i="1" s="1"/>
  <c r="F140" i="1" s="1"/>
  <c r="F145" i="1" s="1"/>
  <c r="F150" i="1" s="1"/>
  <c r="F156" i="1" s="1"/>
  <c r="F173" i="1" s="1"/>
  <c r="F186" i="1" s="1"/>
  <c r="F189" i="1" s="1"/>
  <c r="F193" i="1" s="1"/>
  <c r="F199" i="1" s="1"/>
  <c r="F202" i="1" s="1"/>
  <c r="F208" i="1" s="1"/>
</calcChain>
</file>

<file path=xl/sharedStrings.xml><?xml version="1.0" encoding="utf-8"?>
<sst xmlns="http://schemas.openxmlformats.org/spreadsheetml/2006/main" count="356" uniqueCount="211">
  <si>
    <t>Obec Slatina nad Zdobnicí</t>
  </si>
  <si>
    <t>IČ 00275395</t>
  </si>
  <si>
    <t xml:space="preserve"> </t>
  </si>
  <si>
    <t>PŘÍJMY</t>
  </si>
  <si>
    <t>Číslo opatř.</t>
  </si>
  <si>
    <t>Dne</t>
  </si>
  <si>
    <t>UZ</t>
  </si>
  <si>
    <t>Popis rozpočt. opatření</t>
  </si>
  <si>
    <t>Částka</t>
  </si>
  <si>
    <t>Úprava SR dle rozhodnutí starosty :</t>
  </si>
  <si>
    <t>Úprava SR dle rozhodnutí ZO:</t>
  </si>
  <si>
    <t>Úprava SR dle rozhodnutí ZO :</t>
  </si>
  <si>
    <t>prodej obecních pozemků</t>
  </si>
  <si>
    <t>VÝDAJE  :</t>
  </si>
  <si>
    <t>Změny schváleného rozpočtu v roce 2018</t>
  </si>
  <si>
    <t xml:space="preserve">v Kč </t>
  </si>
  <si>
    <t>Z/101</t>
  </si>
  <si>
    <t>rekonstrukce ve školní družině</t>
  </si>
  <si>
    <t>vratka nájemného In Vallery</t>
  </si>
  <si>
    <t>popl.za zřízení majetkového účtu</t>
  </si>
  <si>
    <t>vratka,volby do PS v 2017</t>
  </si>
  <si>
    <t>výdaje na voby prezidenta ČR</t>
  </si>
  <si>
    <t>stav UR k 2.2.2018 :</t>
  </si>
  <si>
    <t>RO/201</t>
  </si>
  <si>
    <t>poplatky za hroby</t>
  </si>
  <si>
    <t>pol. 1122</t>
  </si>
  <si>
    <t>daň z příjmu PO za obec</t>
  </si>
  <si>
    <t>stav UR k 13.3.2018 :</t>
  </si>
  <si>
    <t xml:space="preserve">schválený rozpočet na rok 2018 </t>
  </si>
  <si>
    <t>nákup pozemků</t>
  </si>
  <si>
    <t>zřízení majetkového účtu</t>
  </si>
  <si>
    <t>RO/202</t>
  </si>
  <si>
    <t>pol.4112</t>
  </si>
  <si>
    <t>dotace na místní správu</t>
  </si>
  <si>
    <t>pol.4116</t>
  </si>
  <si>
    <t>dotace pro ZŠ a MŠ</t>
  </si>
  <si>
    <t>věc.břem.Energomontáže Votr.</t>
  </si>
  <si>
    <t>stav UR k 28.3.2018 :</t>
  </si>
  <si>
    <t>administace dotace na tělocvičnu</t>
  </si>
  <si>
    <t>oprava v položkách</t>
  </si>
  <si>
    <t>Úprava dle rozhodnutí starosty :</t>
  </si>
  <si>
    <t>Z/102</t>
  </si>
  <si>
    <t>lesní hospodářství</t>
  </si>
  <si>
    <t>Slatinský zpravodaj</t>
  </si>
  <si>
    <t>prodej pozemku</t>
  </si>
  <si>
    <t>pol. 4112</t>
  </si>
  <si>
    <t>příspěvek na místní správu</t>
  </si>
  <si>
    <t>stav UR k 23.4.2018 :</t>
  </si>
  <si>
    <t>RO/203</t>
  </si>
  <si>
    <t>stočné</t>
  </si>
  <si>
    <t>prodej pozemků</t>
  </si>
  <si>
    <t>stav UR k 23.5.2018 :</t>
  </si>
  <si>
    <t>projekt na zasíťování parcel</t>
  </si>
  <si>
    <t>kanalizace - oprava</t>
  </si>
  <si>
    <t>lesní hospodářství - služby</t>
  </si>
  <si>
    <t>RO/204</t>
  </si>
  <si>
    <t>železný odpad</t>
  </si>
  <si>
    <t>stav UR k 28.6.2018 :</t>
  </si>
  <si>
    <t>zasíťování parcel</t>
  </si>
  <si>
    <t>oprava komunikace</t>
  </si>
  <si>
    <t>Z/103</t>
  </si>
  <si>
    <t>školní družina</t>
  </si>
  <si>
    <t>ZŠ a MŠ</t>
  </si>
  <si>
    <t>stav UR k 31.3.2018 :</t>
  </si>
  <si>
    <t>Z/104</t>
  </si>
  <si>
    <t>komunální odpad</t>
  </si>
  <si>
    <t>stav UR k 2.5.2018</t>
  </si>
  <si>
    <t>Z/105</t>
  </si>
  <si>
    <t>odvody za odnětí půdy</t>
  </si>
  <si>
    <t>železný šrot</t>
  </si>
  <si>
    <t>stav UR k 1.8.2018 :</t>
  </si>
  <si>
    <t>správa les.hospodářství</t>
  </si>
  <si>
    <t>oprava radaru</t>
  </si>
  <si>
    <t>rekonstrukce ŠD</t>
  </si>
  <si>
    <t>příspěvek církvi - kostelní věž</t>
  </si>
  <si>
    <t>volný čas dětí</t>
  </si>
  <si>
    <t>oprava  v položkách</t>
  </si>
  <si>
    <t>platba DPH</t>
  </si>
  <si>
    <t>RO/205</t>
  </si>
  <si>
    <t>DPH</t>
  </si>
  <si>
    <t>lesní hospodářství prodej dřeva</t>
  </si>
  <si>
    <t>stav UR k 20.9.2018 :</t>
  </si>
  <si>
    <t>lesní hospodářství - nákup služeb</t>
  </si>
  <si>
    <t>zimní údržba cest</t>
  </si>
  <si>
    <t>opravy cest do Zdobnice a do Obory</t>
  </si>
  <si>
    <t>kanalizace - rozbory</t>
  </si>
  <si>
    <t>dar církvi na sítě na kostel.věž</t>
  </si>
  <si>
    <t>pojistka na hasiče.doprav.auto</t>
  </si>
  <si>
    <t>snížená cena dopravního auta</t>
  </si>
  <si>
    <t>nový územní plán</t>
  </si>
  <si>
    <t>Z/106</t>
  </si>
  <si>
    <t>volby do ZO</t>
  </si>
  <si>
    <t>stav UR k 25.9.2018 :</t>
  </si>
  <si>
    <t>pol.1334</t>
  </si>
  <si>
    <t>pol.1211</t>
  </si>
  <si>
    <t>Paragraf, položka</t>
  </si>
  <si>
    <t>pol.1111</t>
  </si>
  <si>
    <t>volby prezidenta</t>
  </si>
  <si>
    <t>komunální volby</t>
  </si>
  <si>
    <t>Z/107</t>
  </si>
  <si>
    <t>pol.4222</t>
  </si>
  <si>
    <t>dotace tranzit hasiči</t>
  </si>
  <si>
    <t>stav UR k 31.10.2018 :</t>
  </si>
  <si>
    <t>RO/206</t>
  </si>
  <si>
    <t>pol.4111</t>
  </si>
  <si>
    <t>daň z příjmů FO</t>
  </si>
  <si>
    <t>pol.1511</t>
  </si>
  <si>
    <t>daň z nemovitých věcí</t>
  </si>
  <si>
    <t>nájem za KBTV</t>
  </si>
  <si>
    <t>nájem hřiště</t>
  </si>
  <si>
    <t>příjem od EKO-KOMU za tříd.odp.</t>
  </si>
  <si>
    <t>místní správa</t>
  </si>
  <si>
    <t>stav UR k 1.11.2018 :</t>
  </si>
  <si>
    <t>stav UR k 15.10.2018 :</t>
  </si>
  <si>
    <t>vývoz kontejneru-hřbitov</t>
  </si>
  <si>
    <t>přípojky-parcely Rybízovna</t>
  </si>
  <si>
    <t>žádost o dotaci-tělocvična</t>
  </si>
  <si>
    <t>známky na svoz KO-odpady</t>
  </si>
  <si>
    <t>Z/108</t>
  </si>
  <si>
    <t>stav UR k 12.11.2018 :</t>
  </si>
  <si>
    <t>RO/207</t>
  </si>
  <si>
    <t>pol.1113</t>
  </si>
  <si>
    <t>daň z příjmů FO vyb.srážkou</t>
  </si>
  <si>
    <t>věcné břemeno ČEZ</t>
  </si>
  <si>
    <t>stav UR k 20.11.2018 :</t>
  </si>
  <si>
    <t>sběr tříděného odpadu</t>
  </si>
  <si>
    <t>veřejné osvětlení</t>
  </si>
  <si>
    <t>Z/109</t>
  </si>
  <si>
    <t>oprava kominukací</t>
  </si>
  <si>
    <t>hasiči</t>
  </si>
  <si>
    <t>stav UR k 30.11.2018 :</t>
  </si>
  <si>
    <t>dotace pro hasiče</t>
  </si>
  <si>
    <t>pol.1381</t>
  </si>
  <si>
    <t>daň z hazardních her</t>
  </si>
  <si>
    <t>Úprava SR dle rohodnutí starosty :</t>
  </si>
  <si>
    <t>RO/208</t>
  </si>
  <si>
    <t>daň z příj.FO-plátci</t>
  </si>
  <si>
    <t>pol.1112</t>
  </si>
  <si>
    <t>daň z příj.FO-poplatníci</t>
  </si>
  <si>
    <t>srážková daň</t>
  </si>
  <si>
    <t>pol.1121</t>
  </si>
  <si>
    <t>daň z příjmu PO</t>
  </si>
  <si>
    <t>daň z nemovitostí</t>
  </si>
  <si>
    <t>pěstební činnost</t>
  </si>
  <si>
    <t>dotace</t>
  </si>
  <si>
    <t>pol.4216</t>
  </si>
  <si>
    <t>stav UR k 20.12.2018 :</t>
  </si>
  <si>
    <t>úprava SR dle rozhodnutí ZO :</t>
  </si>
  <si>
    <t>těžební činnost</t>
  </si>
  <si>
    <t>silnice</t>
  </si>
  <si>
    <t>chodníky</t>
  </si>
  <si>
    <t>dopr.obslužnost</t>
  </si>
  <si>
    <t>kanalizace</t>
  </si>
  <si>
    <t>škol.družina</t>
  </si>
  <si>
    <t>tělocvična</t>
  </si>
  <si>
    <t>divadlo</t>
  </si>
  <si>
    <t>knihovna</t>
  </si>
  <si>
    <t>galerie</t>
  </si>
  <si>
    <t>kronika</t>
  </si>
  <si>
    <t>kulturní záležitosti</t>
  </si>
  <si>
    <t>sport.areál</t>
  </si>
  <si>
    <t>byty</t>
  </si>
  <si>
    <t>územní plán</t>
  </si>
  <si>
    <t>inž.sítě - parcely</t>
  </si>
  <si>
    <t>komun.služby</t>
  </si>
  <si>
    <t>skládka</t>
  </si>
  <si>
    <t>vzhled obce</t>
  </si>
  <si>
    <t>příspěvek charita</t>
  </si>
  <si>
    <t>sociální péče</t>
  </si>
  <si>
    <t>zasupitelstvo</t>
  </si>
  <si>
    <t>bankovní poplatky</t>
  </si>
  <si>
    <t>pojištění nemovitostí</t>
  </si>
  <si>
    <t>členské příspěvky</t>
  </si>
  <si>
    <t>komun.volby</t>
  </si>
  <si>
    <t>stav UR k 20.12.2018</t>
  </si>
  <si>
    <t>penále za projekt zateplení OÚ</t>
  </si>
  <si>
    <t>sběr komun.odpadu</t>
  </si>
  <si>
    <t>ochrana obyvatelstva</t>
  </si>
  <si>
    <t>Z/110</t>
  </si>
  <si>
    <t>daň z příjmu FO-plátci</t>
  </si>
  <si>
    <t>daň z příjmu FO-poplatníci</t>
  </si>
  <si>
    <t>pol.1341</t>
  </si>
  <si>
    <t>poplatky za psy</t>
  </si>
  <si>
    <t>pol.1343</t>
  </si>
  <si>
    <t>pol.1345</t>
  </si>
  <si>
    <t>popl.za užív.veř.prostr.</t>
  </si>
  <si>
    <t>pol.1361</t>
  </si>
  <si>
    <t>správní poplatky</t>
  </si>
  <si>
    <t>popl. z ubytování</t>
  </si>
  <si>
    <t>daň z hazard.her</t>
  </si>
  <si>
    <t>pol.1382</t>
  </si>
  <si>
    <t>odvod z loterií</t>
  </si>
  <si>
    <t>daň z nemovit.</t>
  </si>
  <si>
    <t>pronájem pozemků</t>
  </si>
  <si>
    <t>lesy - prodej dřeva</t>
  </si>
  <si>
    <t>KBTV</t>
  </si>
  <si>
    <t>nebytové prostory</t>
  </si>
  <si>
    <t>hřbitov</t>
  </si>
  <si>
    <t>komun.odpady</t>
  </si>
  <si>
    <t>želez.odpad</t>
  </si>
  <si>
    <t>odměna od EKO-KOMU</t>
  </si>
  <si>
    <t>úroky</t>
  </si>
  <si>
    <t>prodej akcií</t>
  </si>
  <si>
    <t>dotace na výdaje jednotky SDH</t>
  </si>
  <si>
    <t>stav UR k 31.12.2018 :</t>
  </si>
  <si>
    <t>Z/111</t>
  </si>
  <si>
    <t>hřiště</t>
  </si>
  <si>
    <t>komun. služby</t>
  </si>
  <si>
    <t>komun. odpad</t>
  </si>
  <si>
    <t>tříděný odpad</t>
  </si>
  <si>
    <r>
      <t xml:space="preserve">RO/204 </t>
    </r>
    <r>
      <rPr>
        <b/>
        <sz val="12"/>
        <rFont val="Calibri"/>
        <family val="2"/>
        <charset val="238"/>
        <scheme val="minor"/>
      </rPr>
      <t>dle rozhodnutí ZO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</si>
</sst>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#,##0.00_ ;\-#,##0.00\ "/>
    <numFmt numFmtId="165" formatCode="_-* #,##0.00\ _K_č_-;\-* #,##0.00\ _K_č_-;_-* &quot;-&quot;\ _K_č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b/>
      <sz val="12"/>
      <color rgb="FF00518E"/>
      <name val="Calibri"/>
      <family val="2"/>
      <charset val="238"/>
      <scheme val="minor"/>
    </font>
    <font>
      <b/>
      <sz val="12"/>
      <color rgb="FF7030A0"/>
      <name val="Calibri"/>
      <family val="2"/>
      <charset val="238"/>
      <scheme val="minor"/>
    </font>
    <font>
      <b/>
      <sz val="12"/>
      <color theme="3" tint="-0.249977111117893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b/>
      <sz val="12"/>
      <color rgb="FF00206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008A3E"/>
      <name val="Calibri"/>
      <family val="2"/>
      <charset val="238"/>
      <scheme val="minor"/>
    </font>
    <font>
      <b/>
      <sz val="12"/>
      <color rgb="FF00A44A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u/>
      <sz val="18"/>
      <color theme="1"/>
      <name val="Calibri"/>
      <family val="2"/>
      <charset val="238"/>
      <scheme val="minor"/>
    </font>
    <font>
      <u/>
      <sz val="18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9" fontId="1" fillId="0" borderId="0" applyFont="0" applyFill="0" applyBorder="0" applyAlignment="0" applyProtection="0"/>
  </cellStyleXfs>
  <cellXfs count="17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11" fillId="4" borderId="7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center" vertical="center"/>
    </xf>
    <xf numFmtId="43" fontId="9" fillId="4" borderId="5" xfId="2" applyNumberFormat="1" applyFont="1" applyFill="1" applyBorder="1" applyAlignment="1">
      <alignment horizontal="right" wrapText="1"/>
    </xf>
    <xf numFmtId="0" fontId="12" fillId="4" borderId="3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9" fontId="9" fillId="0" borderId="7" xfId="3" applyFont="1" applyBorder="1" applyAlignment="1"/>
    <xf numFmtId="0" fontId="9" fillId="0" borderId="7" xfId="0" applyFont="1" applyBorder="1"/>
    <xf numFmtId="0" fontId="9" fillId="4" borderId="3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left" vertical="center"/>
    </xf>
    <xf numFmtId="0" fontId="13" fillId="4" borderId="3" xfId="0" applyFont="1" applyFill="1" applyBorder="1" applyAlignment="1">
      <alignment horizontal="left" vertical="center"/>
    </xf>
    <xf numFmtId="14" fontId="11" fillId="4" borderId="7" xfId="0" applyNumberFormat="1" applyFont="1" applyFill="1" applyBorder="1" applyAlignment="1">
      <alignment horizontal="center" vertical="center"/>
    </xf>
    <xf numFmtId="0" fontId="17" fillId="0" borderId="7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4" borderId="6" xfId="2" applyFont="1" applyFill="1" applyBorder="1" applyAlignment="1">
      <alignment horizontal="left" vertical="center" wrapText="1"/>
    </xf>
    <xf numFmtId="0" fontId="9" fillId="4" borderId="7" xfId="2" applyFont="1" applyFill="1" applyBorder="1" applyAlignment="1">
      <alignment horizontal="left" vertical="center" wrapText="1"/>
    </xf>
    <xf numFmtId="0" fontId="13" fillId="0" borderId="7" xfId="0" applyFont="1" applyBorder="1" applyAlignment="1">
      <alignment horizontal="left"/>
    </xf>
    <xf numFmtId="0" fontId="13" fillId="4" borderId="3" xfId="0" applyFont="1" applyFill="1" applyBorder="1" applyAlignment="1">
      <alignment horizontal="left" vertical="center"/>
    </xf>
    <xf numFmtId="0" fontId="13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14" fontId="11" fillId="4" borderId="7" xfId="0" applyNumberFormat="1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left"/>
    </xf>
    <xf numFmtId="0" fontId="6" fillId="4" borderId="6" xfId="2" applyFont="1" applyFill="1" applyBorder="1" applyAlignment="1">
      <alignment horizontal="center" wrapText="1"/>
    </xf>
    <xf numFmtId="0" fontId="7" fillId="4" borderId="12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43" fontId="9" fillId="0" borderId="5" xfId="0" applyNumberFormat="1" applyFont="1" applyBorder="1" applyAlignment="1">
      <alignment horizontal="right" wrapText="1"/>
    </xf>
    <xf numFmtId="0" fontId="6" fillId="4" borderId="14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left" vertical="center"/>
    </xf>
    <xf numFmtId="0" fontId="13" fillId="4" borderId="2" xfId="0" applyFont="1" applyFill="1" applyBorder="1" applyAlignment="1">
      <alignment horizontal="left" vertical="center"/>
    </xf>
    <xf numFmtId="0" fontId="13" fillId="4" borderId="2" xfId="0" applyFont="1" applyFill="1" applyBorder="1" applyAlignment="1">
      <alignment horizontal="left" vertical="center"/>
    </xf>
    <xf numFmtId="43" fontId="11" fillId="0" borderId="5" xfId="0" applyNumberFormat="1" applyFont="1" applyBorder="1" applyAlignment="1">
      <alignment horizontal="right" wrapText="1"/>
    </xf>
    <xf numFmtId="0" fontId="6" fillId="4" borderId="12" xfId="0" applyFont="1" applyFill="1" applyBorder="1" applyAlignment="1">
      <alignment horizontal="center" vertical="center"/>
    </xf>
    <xf numFmtId="14" fontId="11" fillId="4" borderId="9" xfId="0" applyNumberFormat="1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left" vertical="center"/>
    </xf>
    <xf numFmtId="43" fontId="11" fillId="0" borderId="17" xfId="0" applyNumberFormat="1" applyFont="1" applyBorder="1" applyAlignment="1">
      <alignment horizontal="right" wrapText="1"/>
    </xf>
    <xf numFmtId="0" fontId="9" fillId="4" borderId="18" xfId="0" applyFont="1" applyFill="1" applyBorder="1" applyAlignment="1">
      <alignment horizontal="left" vertical="center"/>
    </xf>
    <xf numFmtId="0" fontId="9" fillId="4" borderId="19" xfId="0" applyFont="1" applyFill="1" applyBorder="1" applyAlignment="1">
      <alignment horizontal="left" vertical="center"/>
    </xf>
    <xf numFmtId="0" fontId="9" fillId="4" borderId="20" xfId="0" applyFont="1" applyFill="1" applyBorder="1" applyAlignment="1">
      <alignment horizontal="left" vertical="center"/>
    </xf>
    <xf numFmtId="43" fontId="9" fillId="0" borderId="21" xfId="0" applyNumberFormat="1" applyFont="1" applyBorder="1" applyAlignment="1">
      <alignment horizontal="right" wrapText="1"/>
    </xf>
    <xf numFmtId="43" fontId="15" fillId="4" borderId="24" xfId="1" applyFont="1" applyFill="1" applyBorder="1" applyAlignment="1">
      <alignment horizontal="right" wrapText="1"/>
    </xf>
    <xf numFmtId="0" fontId="6" fillId="0" borderId="12" xfId="0" applyFont="1" applyBorder="1" applyAlignment="1">
      <alignment horizontal="center" vertical="center"/>
    </xf>
    <xf numFmtId="164" fontId="9" fillId="0" borderId="5" xfId="0" applyNumberFormat="1" applyFont="1" applyBorder="1"/>
    <xf numFmtId="0" fontId="9" fillId="0" borderId="6" xfId="0" applyFont="1" applyBorder="1"/>
    <xf numFmtId="0" fontId="7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left"/>
    </xf>
    <xf numFmtId="0" fontId="8" fillId="0" borderId="6" xfId="0" applyFont="1" applyBorder="1" applyAlignment="1">
      <alignment horizontal="center"/>
    </xf>
    <xf numFmtId="0" fontId="13" fillId="0" borderId="6" xfId="0" applyFont="1" applyBorder="1" applyAlignment="1">
      <alignment horizontal="left"/>
    </xf>
    <xf numFmtId="4" fontId="9" fillId="0" borderId="5" xfId="0" applyNumberFormat="1" applyFont="1" applyBorder="1"/>
    <xf numFmtId="0" fontId="10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9" fontId="9" fillId="0" borderId="6" xfId="3" applyFont="1" applyBorder="1" applyAlignment="1"/>
    <xf numFmtId="165" fontId="9" fillId="0" borderId="5" xfId="3" applyNumberFormat="1" applyFont="1" applyBorder="1" applyAlignment="1">
      <alignment horizontal="right" wrapText="1"/>
    </xf>
    <xf numFmtId="0" fontId="11" fillId="0" borderId="7" xfId="0" applyFont="1" applyBorder="1"/>
    <xf numFmtId="43" fontId="14" fillId="4" borderId="5" xfId="2" applyNumberFormat="1" applyFont="1" applyFill="1" applyBorder="1" applyAlignment="1">
      <alignment horizontal="right" wrapText="1"/>
    </xf>
    <xf numFmtId="0" fontId="6" fillId="4" borderId="6" xfId="2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left"/>
    </xf>
    <xf numFmtId="165" fontId="9" fillId="0" borderId="5" xfId="0" applyNumberFormat="1" applyFont="1" applyBorder="1" applyAlignment="1">
      <alignment horizontal="right" wrapText="1"/>
    </xf>
    <xf numFmtId="0" fontId="17" fillId="0" borderId="6" xfId="0" applyFont="1" applyBorder="1" applyAlignment="1">
      <alignment horizontal="left"/>
    </xf>
    <xf numFmtId="0" fontId="9" fillId="0" borderId="31" xfId="0" applyFont="1" applyBorder="1" applyAlignment="1">
      <alignment horizontal="left"/>
    </xf>
    <xf numFmtId="0" fontId="9" fillId="0" borderId="32" xfId="0" applyFont="1" applyBorder="1" applyAlignment="1">
      <alignment horizontal="left"/>
    </xf>
    <xf numFmtId="4" fontId="9" fillId="0" borderId="21" xfId="0" applyNumberFormat="1" applyFont="1" applyBorder="1"/>
    <xf numFmtId="0" fontId="18" fillId="0" borderId="0" xfId="0" applyFont="1"/>
    <xf numFmtId="43" fontId="13" fillId="3" borderId="25" xfId="1" applyFont="1" applyFill="1" applyBorder="1" applyAlignment="1">
      <alignment horizontal="center" wrapText="1"/>
    </xf>
    <xf numFmtId="43" fontId="13" fillId="3" borderId="26" xfId="1" applyFont="1" applyFill="1" applyBorder="1" applyAlignment="1">
      <alignment horizontal="center"/>
    </xf>
    <xf numFmtId="43" fontId="13" fillId="3" borderId="26" xfId="1" applyFont="1" applyFill="1" applyBorder="1" applyAlignment="1">
      <alignment horizontal="center" wrapText="1"/>
    </xf>
    <xf numFmtId="43" fontId="13" fillId="3" borderId="27" xfId="1" applyFont="1" applyFill="1" applyBorder="1" applyAlignment="1">
      <alignment horizontal="center"/>
    </xf>
    <xf numFmtId="0" fontId="13" fillId="4" borderId="22" xfId="2" applyFont="1" applyFill="1" applyBorder="1" applyAlignment="1">
      <alignment horizontal="left" wrapText="1"/>
    </xf>
    <xf numFmtId="0" fontId="13" fillId="4" borderId="15" xfId="2" applyFont="1" applyFill="1" applyBorder="1" applyAlignment="1">
      <alignment horizontal="left" wrapText="1"/>
    </xf>
    <xf numFmtId="0" fontId="13" fillId="4" borderId="23" xfId="2" applyFont="1" applyFill="1" applyBorder="1" applyAlignment="1">
      <alignment horizontal="left" wrapText="1"/>
    </xf>
    <xf numFmtId="0" fontId="13" fillId="4" borderId="2" xfId="2" applyFont="1" applyFill="1" applyBorder="1" applyAlignment="1">
      <alignment horizontal="left" wrapText="1"/>
    </xf>
    <xf numFmtId="0" fontId="13" fillId="4" borderId="3" xfId="2" applyFont="1" applyFill="1" applyBorder="1" applyAlignment="1">
      <alignment horizontal="left" wrapText="1"/>
    </xf>
    <xf numFmtId="0" fontId="13" fillId="4" borderId="4" xfId="2" applyFont="1" applyFill="1" applyBorder="1" applyAlignment="1">
      <alignment horizontal="left" wrapText="1"/>
    </xf>
    <xf numFmtId="43" fontId="13" fillId="4" borderId="5" xfId="1" applyFont="1" applyFill="1" applyBorder="1" applyAlignment="1">
      <alignment horizontal="right" wrapText="1"/>
    </xf>
    <xf numFmtId="14" fontId="11" fillId="4" borderId="7" xfId="2" applyNumberFormat="1" applyFont="1" applyFill="1" applyBorder="1" applyAlignment="1">
      <alignment horizontal="left" wrapText="1"/>
    </xf>
    <xf numFmtId="0" fontId="11" fillId="4" borderId="7" xfId="2" applyFont="1" applyFill="1" applyBorder="1" applyAlignment="1">
      <alignment horizontal="left" wrapText="1"/>
    </xf>
    <xf numFmtId="43" fontId="11" fillId="4" borderId="5" xfId="1" applyFont="1" applyFill="1" applyBorder="1" applyAlignment="1">
      <alignment horizontal="right" wrapText="1"/>
    </xf>
    <xf numFmtId="0" fontId="9" fillId="4" borderId="2" xfId="2" applyFont="1" applyFill="1" applyBorder="1" applyAlignment="1">
      <alignment horizontal="left" wrapText="1"/>
    </xf>
    <xf numFmtId="0" fontId="9" fillId="4" borderId="3" xfId="2" applyFont="1" applyFill="1" applyBorder="1" applyAlignment="1">
      <alignment horizontal="left" wrapText="1"/>
    </xf>
    <xf numFmtId="0" fontId="9" fillId="4" borderId="4" xfId="2" applyFont="1" applyFill="1" applyBorder="1" applyAlignment="1">
      <alignment horizontal="left" wrapText="1"/>
    </xf>
    <xf numFmtId="43" fontId="9" fillId="4" borderId="5" xfId="1" applyFont="1" applyFill="1" applyBorder="1" applyAlignment="1">
      <alignment horizontal="right" wrapText="1"/>
    </xf>
    <xf numFmtId="0" fontId="17" fillId="4" borderId="2" xfId="0" applyFont="1" applyFill="1" applyBorder="1" applyAlignment="1">
      <alignment horizontal="left" vertical="center"/>
    </xf>
    <xf numFmtId="0" fontId="17" fillId="4" borderId="3" xfId="0" applyFont="1" applyFill="1" applyBorder="1" applyAlignment="1">
      <alignment horizontal="left" vertical="center"/>
    </xf>
    <xf numFmtId="0" fontId="17" fillId="4" borderId="4" xfId="0" applyFont="1" applyFill="1" applyBorder="1" applyAlignment="1">
      <alignment horizontal="left" vertical="center"/>
    </xf>
    <xf numFmtId="43" fontId="18" fillId="0" borderId="5" xfId="0" applyNumberFormat="1" applyFont="1" applyBorder="1" applyAlignment="1">
      <alignment horizontal="right" wrapText="1"/>
    </xf>
    <xf numFmtId="14" fontId="18" fillId="4" borderId="8" xfId="0" applyNumberFormat="1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left" vertical="center"/>
    </xf>
    <xf numFmtId="0" fontId="18" fillId="4" borderId="4" xfId="0" applyFont="1" applyFill="1" applyBorder="1" applyAlignment="1">
      <alignment horizontal="left" vertical="center"/>
    </xf>
    <xf numFmtId="14" fontId="18" fillId="4" borderId="0" xfId="0" applyNumberFormat="1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center" vertical="center"/>
    </xf>
    <xf numFmtId="14" fontId="18" fillId="4" borderId="15" xfId="0" applyNumberFormat="1" applyFont="1" applyFill="1" applyBorder="1" applyAlignment="1">
      <alignment horizontal="center" vertical="center"/>
    </xf>
    <xf numFmtId="0" fontId="18" fillId="0" borderId="4" xfId="0" applyFont="1" applyFill="1" applyBorder="1"/>
    <xf numFmtId="0" fontId="9" fillId="4" borderId="2" xfId="0" applyFont="1" applyFill="1" applyBorder="1" applyAlignment="1">
      <alignment horizontal="left" vertical="center"/>
    </xf>
    <xf numFmtId="14" fontId="11" fillId="4" borderId="8" xfId="0" applyNumberFormat="1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/>
    </xf>
    <xf numFmtId="14" fontId="11" fillId="4" borderId="0" xfId="0" applyNumberFormat="1" applyFont="1" applyFill="1" applyBorder="1" applyAlignment="1">
      <alignment horizontal="center" vertical="center"/>
    </xf>
    <xf numFmtId="14" fontId="11" fillId="4" borderId="15" xfId="0" applyNumberFormat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/>
    </xf>
    <xf numFmtId="0" fontId="13" fillId="4" borderId="3" xfId="0" applyFont="1" applyFill="1" applyBorder="1" applyAlignment="1">
      <alignment horizontal="center"/>
    </xf>
    <xf numFmtId="14" fontId="11" fillId="4" borderId="10" xfId="0" applyNumberFormat="1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/>
    </xf>
    <xf numFmtId="0" fontId="11" fillId="4" borderId="7" xfId="0" applyFont="1" applyFill="1" applyBorder="1" applyAlignment="1">
      <alignment horizontal="center" vertical="center"/>
    </xf>
    <xf numFmtId="14" fontId="11" fillId="4" borderId="11" xfId="0" applyNumberFormat="1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left" vertical="center"/>
    </xf>
    <xf numFmtId="14" fontId="11" fillId="4" borderId="7" xfId="0" applyNumberFormat="1" applyFont="1" applyFill="1" applyBorder="1" applyAlignment="1">
      <alignment horizontal="left" vertical="center"/>
    </xf>
    <xf numFmtId="43" fontId="18" fillId="0" borderId="0" xfId="0" applyNumberFormat="1" applyFont="1" applyBorder="1" applyAlignment="1">
      <alignment horizontal="center"/>
    </xf>
    <xf numFmtId="0" fontId="18" fillId="0" borderId="0" xfId="0" applyFont="1" applyAlignment="1">
      <alignment horizontal="center"/>
    </xf>
    <xf numFmtId="43" fontId="13" fillId="3" borderId="28" xfId="1" applyFont="1" applyFill="1" applyBorder="1" applyAlignment="1">
      <alignment horizontal="center" wrapText="1"/>
    </xf>
    <xf numFmtId="43" fontId="13" fillId="3" borderId="29" xfId="1" applyFont="1" applyFill="1" applyBorder="1" applyAlignment="1">
      <alignment horizontal="center"/>
    </xf>
    <xf numFmtId="43" fontId="13" fillId="3" borderId="29" xfId="1" applyFont="1" applyFill="1" applyBorder="1" applyAlignment="1">
      <alignment horizontal="center" wrapText="1"/>
    </xf>
    <xf numFmtId="43" fontId="13" fillId="3" borderId="30" xfId="1" applyFont="1" applyFill="1" applyBorder="1" applyAlignment="1">
      <alignment horizontal="center"/>
    </xf>
    <xf numFmtId="0" fontId="13" fillId="4" borderId="6" xfId="2" applyFont="1" applyFill="1" applyBorder="1" applyAlignment="1">
      <alignment horizontal="left" wrapText="1"/>
    </xf>
    <xf numFmtId="0" fontId="13" fillId="4" borderId="7" xfId="2" applyFont="1" applyFill="1" applyBorder="1" applyAlignment="1">
      <alignment horizontal="left" wrapText="1"/>
    </xf>
    <xf numFmtId="43" fontId="13" fillId="4" borderId="5" xfId="2" applyNumberFormat="1" applyFont="1" applyFill="1" applyBorder="1" applyAlignment="1"/>
    <xf numFmtId="14" fontId="11" fillId="4" borderId="7" xfId="2" applyNumberFormat="1" applyFont="1" applyFill="1" applyBorder="1" applyAlignment="1">
      <alignment horizontal="center" vertical="center" wrapText="1"/>
    </xf>
    <xf numFmtId="0" fontId="11" fillId="4" borderId="7" xfId="2" applyFont="1" applyFill="1" applyBorder="1" applyAlignment="1">
      <alignment horizontal="center" vertical="center" wrapText="1"/>
    </xf>
    <xf numFmtId="43" fontId="11" fillId="4" borderId="5" xfId="2" applyNumberFormat="1" applyFont="1" applyFill="1" applyBorder="1" applyAlignment="1">
      <alignment horizontal="right" wrapText="1"/>
    </xf>
    <xf numFmtId="0" fontId="18" fillId="0" borderId="5" xfId="0" applyFont="1" applyBorder="1" applyAlignment="1"/>
    <xf numFmtId="14" fontId="18" fillId="0" borderId="7" xfId="0" applyNumberFormat="1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7" xfId="0" applyFont="1" applyBorder="1"/>
    <xf numFmtId="43" fontId="18" fillId="0" borderId="0" xfId="0" applyNumberFormat="1" applyFont="1"/>
    <xf numFmtId="0" fontId="13" fillId="0" borderId="6" xfId="0" applyFont="1" applyBorder="1"/>
    <xf numFmtId="4" fontId="18" fillId="0" borderId="5" xfId="0" applyNumberFormat="1" applyFont="1" applyBorder="1"/>
    <xf numFmtId="0" fontId="18" fillId="0" borderId="7" xfId="0" applyFont="1" applyFill="1" applyBorder="1" applyAlignment="1">
      <alignment horizontal="center" vertical="center"/>
    </xf>
    <xf numFmtId="14" fontId="11" fillId="0" borderId="7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164" fontId="11" fillId="0" borderId="5" xfId="0" applyNumberFormat="1" applyFont="1" applyBorder="1" applyAlignment="1"/>
    <xf numFmtId="164" fontId="11" fillId="0" borderId="5" xfId="0" applyNumberFormat="1" applyFont="1" applyBorder="1"/>
    <xf numFmtId="0" fontId="11" fillId="0" borderId="7" xfId="0" applyFont="1" applyFill="1" applyBorder="1" applyAlignment="1">
      <alignment horizontal="center"/>
    </xf>
    <xf numFmtId="0" fontId="11" fillId="0" borderId="7" xfId="0" applyFont="1" applyFill="1" applyBorder="1"/>
    <xf numFmtId="164" fontId="18" fillId="0" borderId="5" xfId="0" applyNumberFormat="1" applyFont="1" applyBorder="1"/>
    <xf numFmtId="43" fontId="18" fillId="0" borderId="5" xfId="0" applyNumberFormat="1" applyFont="1" applyBorder="1" applyAlignment="1">
      <alignment horizontal="center" wrapText="1"/>
    </xf>
    <xf numFmtId="164" fontId="18" fillId="0" borderId="5" xfId="0" applyNumberFormat="1" applyFont="1" applyFill="1" applyBorder="1"/>
    <xf numFmtId="0" fontId="18" fillId="0" borderId="5" xfId="0" applyFont="1" applyBorder="1"/>
    <xf numFmtId="0" fontId="18" fillId="0" borderId="7" xfId="0" applyFont="1" applyBorder="1" applyAlignment="1">
      <alignment horizontal="center"/>
    </xf>
    <xf numFmtId="14" fontId="18" fillId="0" borderId="7" xfId="0" applyNumberFormat="1" applyFont="1" applyBorder="1" applyAlignment="1">
      <alignment horizontal="center"/>
    </xf>
    <xf numFmtId="0" fontId="18" fillId="0" borderId="7" xfId="0" applyFont="1" applyFill="1" applyBorder="1" applyAlignment="1">
      <alignment horizontal="center"/>
    </xf>
    <xf numFmtId="0" fontId="18" fillId="0" borderId="7" xfId="0" applyFont="1" applyFill="1" applyBorder="1"/>
    <xf numFmtId="164" fontId="11" fillId="0" borderId="5" xfId="0" applyNumberFormat="1" applyFont="1" applyFill="1" applyBorder="1"/>
    <xf numFmtId="4" fontId="11" fillId="0" borderId="5" xfId="0" applyNumberFormat="1" applyFont="1" applyBorder="1"/>
    <xf numFmtId="14" fontId="18" fillId="0" borderId="7" xfId="0" applyNumberFormat="1" applyFont="1" applyBorder="1"/>
    <xf numFmtId="9" fontId="18" fillId="0" borderId="7" xfId="3" applyFont="1" applyFill="1" applyBorder="1" applyAlignment="1"/>
    <xf numFmtId="2" fontId="18" fillId="0" borderId="5" xfId="3" applyNumberFormat="1" applyFont="1" applyFill="1" applyBorder="1" applyAlignment="1"/>
    <xf numFmtId="9" fontId="18" fillId="0" borderId="0" xfId="3" applyFont="1" applyFill="1" applyBorder="1" applyAlignment="1"/>
    <xf numFmtId="4" fontId="18" fillId="0" borderId="5" xfId="0" applyNumberFormat="1" applyFont="1" applyFill="1" applyBorder="1"/>
    <xf numFmtId="4" fontId="18" fillId="0" borderId="0" xfId="0" applyNumberFormat="1" applyFont="1" applyAlignment="1">
      <alignment horizontal="center"/>
    </xf>
    <xf numFmtId="14" fontId="18" fillId="0" borderId="9" xfId="0" applyNumberFormat="1" applyFont="1" applyBorder="1" applyAlignment="1">
      <alignment horizontal="center" vertical="center"/>
    </xf>
    <xf numFmtId="0" fontId="18" fillId="0" borderId="9" xfId="0" applyFont="1" applyBorder="1"/>
    <xf numFmtId="4" fontId="18" fillId="0" borderId="17" xfId="0" applyNumberFormat="1" applyFont="1" applyBorder="1"/>
    <xf numFmtId="4" fontId="18" fillId="0" borderId="0" xfId="0" applyNumberFormat="1" applyFont="1" applyBorder="1" applyAlignment="1">
      <alignment horizontal="center"/>
    </xf>
    <xf numFmtId="4" fontId="18" fillId="0" borderId="0" xfId="0" applyNumberFormat="1" applyFont="1"/>
    <xf numFmtId="0" fontId="19" fillId="0" borderId="16" xfId="0" applyFont="1" applyBorder="1"/>
    <xf numFmtId="0" fontId="20" fillId="0" borderId="0" xfId="0" applyFont="1" applyBorder="1"/>
    <xf numFmtId="0" fontId="21" fillId="0" borderId="0" xfId="0" applyFont="1" applyBorder="1"/>
    <xf numFmtId="0" fontId="4" fillId="4" borderId="0" xfId="0" applyFont="1" applyFill="1" applyBorder="1"/>
    <xf numFmtId="0" fontId="3" fillId="0" borderId="0" xfId="0" applyFont="1" applyAlignment="1">
      <alignment horizontal="center" vertical="center"/>
    </xf>
    <xf numFmtId="0" fontId="21" fillId="0" borderId="0" xfId="0" applyFont="1"/>
    <xf numFmtId="0" fontId="4" fillId="0" borderId="0" xfId="0" applyFont="1" applyAlignment="1">
      <alignment horizontal="right"/>
    </xf>
  </cellXfs>
  <cellStyles count="4">
    <cellStyle name="Čárka" xfId="1" builtinId="3"/>
    <cellStyle name="Normální" xfId="0" builtinId="0"/>
    <cellStyle name="Procenta" xfId="3" builtinId="5"/>
    <cellStyle name="Výstup" xfId="2" builtinId="21"/>
  </cellStyles>
  <dxfs count="0"/>
  <tableStyles count="0" defaultTableStyle="TableStyleMedium2" defaultPivotStyle="PivotStyleMedium9"/>
  <colors>
    <mruColors>
      <color rgb="FF00518E"/>
      <color rgb="FF335A89"/>
      <color rgb="FF00642D"/>
      <color rgb="FF008A3E"/>
      <color rgb="FF00A4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6"/>
  <sheetViews>
    <sheetView tabSelected="1" workbookViewId="0">
      <selection activeCell="L117" sqref="L117"/>
    </sheetView>
  </sheetViews>
  <sheetFormatPr defaultRowHeight="15.6" x14ac:dyDescent="0.3"/>
  <cols>
    <col min="1" max="1" width="10" style="78" customWidth="1"/>
    <col min="2" max="2" width="11.6640625" style="78" customWidth="1"/>
    <col min="3" max="4" width="8.88671875" style="78"/>
    <col min="5" max="5" width="29.88671875" style="78" customWidth="1"/>
    <col min="6" max="6" width="17.44140625" style="78" customWidth="1"/>
    <col min="7" max="7" width="8.88671875" style="78"/>
    <col min="8" max="8" width="10.44140625" style="78" bestFit="1" customWidth="1"/>
    <col min="9" max="16384" width="8.88671875" style="78"/>
  </cols>
  <sheetData>
    <row r="1" spans="1:6" s="174" customFormat="1" ht="23.4" x14ac:dyDescent="0.45">
      <c r="A1" s="1" t="s">
        <v>14</v>
      </c>
      <c r="B1" s="1"/>
      <c r="C1" s="1"/>
      <c r="D1" s="1"/>
      <c r="E1" s="2"/>
      <c r="F1" s="2"/>
    </row>
    <row r="2" spans="1:6" s="174" customFormat="1" ht="23.4" x14ac:dyDescent="0.45">
      <c r="A2" s="1" t="s">
        <v>0</v>
      </c>
      <c r="B2" s="1"/>
      <c r="C2" s="1"/>
      <c r="D2" s="1"/>
      <c r="E2" s="1" t="s">
        <v>1</v>
      </c>
      <c r="F2" s="175" t="s">
        <v>2</v>
      </c>
    </row>
    <row r="3" spans="1:6" s="174" customFormat="1" ht="24" thickBot="1" x14ac:dyDescent="0.5">
      <c r="A3" s="3" t="s">
        <v>3</v>
      </c>
      <c r="B3" s="1"/>
      <c r="C3" s="1"/>
      <c r="D3" s="1"/>
      <c r="E3" s="2"/>
      <c r="F3" s="173" t="s">
        <v>15</v>
      </c>
    </row>
    <row r="4" spans="1:6" ht="34.5" customHeight="1" thickBot="1" x14ac:dyDescent="0.35">
      <c r="A4" s="79" t="s">
        <v>4</v>
      </c>
      <c r="B4" s="80" t="s">
        <v>5</v>
      </c>
      <c r="C4" s="81" t="s">
        <v>95</v>
      </c>
      <c r="D4" s="80" t="s">
        <v>6</v>
      </c>
      <c r="E4" s="81" t="s">
        <v>7</v>
      </c>
      <c r="F4" s="82" t="s">
        <v>8</v>
      </c>
    </row>
    <row r="5" spans="1:6" x14ac:dyDescent="0.3">
      <c r="A5" s="83" t="s">
        <v>28</v>
      </c>
      <c r="B5" s="84"/>
      <c r="C5" s="84"/>
      <c r="D5" s="84"/>
      <c r="E5" s="85"/>
      <c r="F5" s="55">
        <v>13699500</v>
      </c>
    </row>
    <row r="6" spans="1:6" x14ac:dyDescent="0.3">
      <c r="A6" s="86" t="s">
        <v>9</v>
      </c>
      <c r="B6" s="87"/>
      <c r="C6" s="87"/>
      <c r="D6" s="87"/>
      <c r="E6" s="88"/>
      <c r="F6" s="89"/>
    </row>
    <row r="7" spans="1:6" x14ac:dyDescent="0.3">
      <c r="A7" s="30" t="s">
        <v>16</v>
      </c>
      <c r="B7" s="90">
        <v>43133</v>
      </c>
      <c r="C7" s="91">
        <v>6330</v>
      </c>
      <c r="D7" s="91"/>
      <c r="E7" s="91" t="s">
        <v>30</v>
      </c>
      <c r="F7" s="92">
        <v>500</v>
      </c>
    </row>
    <row r="8" spans="1:6" x14ac:dyDescent="0.3">
      <c r="A8" s="93" t="s">
        <v>22</v>
      </c>
      <c r="B8" s="94"/>
      <c r="C8" s="94"/>
      <c r="D8" s="94"/>
      <c r="E8" s="95"/>
      <c r="F8" s="96">
        <f>SUM(F5:F7)</f>
        <v>13700000</v>
      </c>
    </row>
    <row r="9" spans="1:6" x14ac:dyDescent="0.3">
      <c r="A9" s="97" t="s">
        <v>10</v>
      </c>
      <c r="B9" s="98"/>
      <c r="C9" s="98"/>
      <c r="D9" s="98"/>
      <c r="E9" s="99"/>
      <c r="F9" s="100"/>
    </row>
    <row r="10" spans="1:6" x14ac:dyDescent="0.3">
      <c r="A10" s="31" t="s">
        <v>23</v>
      </c>
      <c r="B10" s="101">
        <v>43172</v>
      </c>
      <c r="C10" s="102" t="s">
        <v>25</v>
      </c>
      <c r="D10" s="103"/>
      <c r="E10" s="104" t="s">
        <v>26</v>
      </c>
      <c r="F10" s="100">
        <v>35660</v>
      </c>
    </row>
    <row r="11" spans="1:6" x14ac:dyDescent="0.3">
      <c r="A11" s="32"/>
      <c r="B11" s="105"/>
      <c r="C11" s="106">
        <v>3632</v>
      </c>
      <c r="D11" s="103"/>
      <c r="E11" s="104" t="s">
        <v>24</v>
      </c>
      <c r="F11" s="100">
        <v>3400</v>
      </c>
    </row>
    <row r="12" spans="1:6" x14ac:dyDescent="0.3">
      <c r="A12" s="33"/>
      <c r="B12" s="107"/>
      <c r="C12" s="106">
        <v>3639</v>
      </c>
      <c r="D12" s="102"/>
      <c r="E12" s="108" t="s">
        <v>12</v>
      </c>
      <c r="F12" s="100">
        <v>55000</v>
      </c>
    </row>
    <row r="13" spans="1:6" x14ac:dyDescent="0.3">
      <c r="A13" s="109" t="s">
        <v>27</v>
      </c>
      <c r="B13" s="7"/>
      <c r="C13" s="8"/>
      <c r="D13" s="7"/>
      <c r="E13" s="9"/>
      <c r="F13" s="37">
        <f>SUM(F8:F12)</f>
        <v>13794060</v>
      </c>
    </row>
    <row r="14" spans="1:6" x14ac:dyDescent="0.3">
      <c r="A14" s="45" t="s">
        <v>11</v>
      </c>
      <c r="B14" s="7"/>
      <c r="C14" s="8"/>
      <c r="D14" s="7"/>
      <c r="E14" s="9"/>
      <c r="F14" s="37"/>
    </row>
    <row r="15" spans="1:6" x14ac:dyDescent="0.3">
      <c r="A15" s="31" t="s">
        <v>31</v>
      </c>
      <c r="B15" s="110">
        <v>43187</v>
      </c>
      <c r="C15" s="111" t="s">
        <v>32</v>
      </c>
      <c r="D15" s="111"/>
      <c r="E15" s="4" t="s">
        <v>33</v>
      </c>
      <c r="F15" s="46">
        <v>300</v>
      </c>
    </row>
    <row r="16" spans="1:6" x14ac:dyDescent="0.3">
      <c r="A16" s="32"/>
      <c r="B16" s="112"/>
      <c r="C16" s="111" t="s">
        <v>34</v>
      </c>
      <c r="D16" s="111">
        <v>33063</v>
      </c>
      <c r="E16" s="4" t="s">
        <v>35</v>
      </c>
      <c r="F16" s="46">
        <v>104849.60000000001</v>
      </c>
    </row>
    <row r="17" spans="1:6" x14ac:dyDescent="0.3">
      <c r="A17" s="33"/>
      <c r="B17" s="113"/>
      <c r="C17" s="111">
        <v>3639</v>
      </c>
      <c r="D17" s="111"/>
      <c r="E17" s="4" t="s">
        <v>36</v>
      </c>
      <c r="F17" s="46">
        <v>1210</v>
      </c>
    </row>
    <row r="18" spans="1:6" x14ac:dyDescent="0.3">
      <c r="A18" s="109" t="s">
        <v>37</v>
      </c>
      <c r="B18" s="12"/>
      <c r="C18" s="114"/>
      <c r="D18" s="114"/>
      <c r="E18" s="13"/>
      <c r="F18" s="37">
        <f>SUM(F13:F17)</f>
        <v>13900419.6</v>
      </c>
    </row>
    <row r="19" spans="1:6" x14ac:dyDescent="0.3">
      <c r="A19" s="45" t="s">
        <v>40</v>
      </c>
      <c r="B19" s="15"/>
      <c r="C19" s="115"/>
      <c r="D19" s="114"/>
      <c r="E19" s="13"/>
      <c r="F19" s="37"/>
    </row>
    <row r="20" spans="1:6" x14ac:dyDescent="0.3">
      <c r="A20" s="34" t="s">
        <v>60</v>
      </c>
      <c r="B20" s="116">
        <v>43213</v>
      </c>
      <c r="C20" s="111">
        <v>1032</v>
      </c>
      <c r="D20" s="111"/>
      <c r="E20" s="4" t="s">
        <v>42</v>
      </c>
      <c r="F20" s="46">
        <v>235000</v>
      </c>
    </row>
    <row r="21" spans="1:6" x14ac:dyDescent="0.3">
      <c r="A21" s="34"/>
      <c r="B21" s="116"/>
      <c r="C21" s="111">
        <v>3349</v>
      </c>
      <c r="D21" s="117"/>
      <c r="E21" s="4" t="s">
        <v>43</v>
      </c>
      <c r="F21" s="46">
        <v>260</v>
      </c>
    </row>
    <row r="22" spans="1:6" x14ac:dyDescent="0.3">
      <c r="A22" s="34"/>
      <c r="B22" s="116"/>
      <c r="C22" s="111">
        <v>3639</v>
      </c>
      <c r="D22" s="117"/>
      <c r="E22" s="4" t="s">
        <v>44</v>
      </c>
      <c r="F22" s="46">
        <v>18975</v>
      </c>
    </row>
    <row r="23" spans="1:6" x14ac:dyDescent="0.3">
      <c r="A23" s="34"/>
      <c r="B23" s="116"/>
      <c r="C23" s="111" t="s">
        <v>45</v>
      </c>
      <c r="D23" s="111"/>
      <c r="E23" s="4" t="s">
        <v>46</v>
      </c>
      <c r="F23" s="46">
        <v>-300</v>
      </c>
    </row>
    <row r="24" spans="1:6" x14ac:dyDescent="0.3">
      <c r="A24" s="109" t="s">
        <v>47</v>
      </c>
      <c r="B24" s="7"/>
      <c r="C24" s="8"/>
      <c r="D24" s="7"/>
      <c r="E24" s="9"/>
      <c r="F24" s="37">
        <f>SUM(F18:F23)</f>
        <v>14154354.6</v>
      </c>
    </row>
    <row r="25" spans="1:6" x14ac:dyDescent="0.3">
      <c r="A25" s="45" t="s">
        <v>11</v>
      </c>
      <c r="B25" s="7"/>
      <c r="C25" s="8"/>
      <c r="D25" s="7"/>
      <c r="E25" s="9"/>
      <c r="F25" s="37"/>
    </row>
    <row r="26" spans="1:6" x14ac:dyDescent="0.3">
      <c r="A26" s="31" t="s">
        <v>48</v>
      </c>
      <c r="B26" s="48">
        <v>43243</v>
      </c>
      <c r="C26" s="118">
        <v>1032</v>
      </c>
      <c r="D26" s="4"/>
      <c r="E26" s="4" t="s">
        <v>42</v>
      </c>
      <c r="F26" s="46">
        <v>200000</v>
      </c>
    </row>
    <row r="27" spans="1:6" x14ac:dyDescent="0.3">
      <c r="A27" s="32"/>
      <c r="B27" s="116"/>
      <c r="C27" s="118">
        <v>2321</v>
      </c>
      <c r="D27" s="4"/>
      <c r="E27" s="4" t="s">
        <v>49</v>
      </c>
      <c r="F27" s="46">
        <v>2189</v>
      </c>
    </row>
    <row r="28" spans="1:6" x14ac:dyDescent="0.3">
      <c r="A28" s="33"/>
      <c r="B28" s="119"/>
      <c r="C28" s="118">
        <v>3639</v>
      </c>
      <c r="D28" s="4"/>
      <c r="E28" s="4" t="s">
        <v>50</v>
      </c>
      <c r="F28" s="46">
        <v>3938</v>
      </c>
    </row>
    <row r="29" spans="1:6" x14ac:dyDescent="0.3">
      <c r="A29" s="109" t="s">
        <v>51</v>
      </c>
      <c r="B29" s="12"/>
      <c r="C29" s="12"/>
      <c r="D29" s="12"/>
      <c r="E29" s="13"/>
      <c r="F29" s="37">
        <f>SUM(F24:F28)</f>
        <v>14360481.6</v>
      </c>
    </row>
    <row r="30" spans="1:6" x14ac:dyDescent="0.3">
      <c r="A30" s="44" t="s">
        <v>10</v>
      </c>
      <c r="B30" s="22"/>
      <c r="C30" s="22"/>
      <c r="D30" s="22"/>
      <c r="E30" s="23"/>
      <c r="F30" s="37"/>
    </row>
    <row r="31" spans="1:6" x14ac:dyDescent="0.3">
      <c r="A31" s="35" t="s">
        <v>55</v>
      </c>
      <c r="B31" s="16">
        <v>43279</v>
      </c>
      <c r="C31" s="118">
        <v>3723</v>
      </c>
      <c r="D31" s="14"/>
      <c r="E31" s="4" t="s">
        <v>56</v>
      </c>
      <c r="F31" s="46">
        <v>2520</v>
      </c>
    </row>
    <row r="32" spans="1:6" x14ac:dyDescent="0.3">
      <c r="A32" s="36" t="s">
        <v>57</v>
      </c>
      <c r="B32" s="14"/>
      <c r="C32" s="5"/>
      <c r="D32" s="14"/>
      <c r="E32" s="14"/>
      <c r="F32" s="37">
        <f>SUM(F29:F31)</f>
        <v>14363001.6</v>
      </c>
    </row>
    <row r="33" spans="1:6" x14ac:dyDescent="0.3">
      <c r="A33" s="45" t="s">
        <v>9</v>
      </c>
      <c r="B33" s="12"/>
      <c r="C33" s="12"/>
      <c r="D33" s="12"/>
      <c r="E33" s="13"/>
      <c r="F33" s="37"/>
    </row>
    <row r="34" spans="1:6" x14ac:dyDescent="0.3">
      <c r="A34" s="34" t="s">
        <v>67</v>
      </c>
      <c r="B34" s="116">
        <v>43313</v>
      </c>
      <c r="C34" s="4" t="s">
        <v>93</v>
      </c>
      <c r="D34" s="118" t="s">
        <v>2</v>
      </c>
      <c r="E34" s="4" t="s">
        <v>68</v>
      </c>
      <c r="F34" s="46">
        <v>2000</v>
      </c>
    </row>
    <row r="35" spans="1:6" x14ac:dyDescent="0.3">
      <c r="A35" s="38"/>
      <c r="B35" s="119"/>
      <c r="C35" s="118">
        <v>3723</v>
      </c>
      <c r="D35" s="4"/>
      <c r="E35" s="4" t="s">
        <v>69</v>
      </c>
      <c r="F35" s="46">
        <v>200</v>
      </c>
    </row>
    <row r="36" spans="1:6" x14ac:dyDescent="0.3">
      <c r="A36" s="109" t="s">
        <v>70</v>
      </c>
      <c r="B36" s="7"/>
      <c r="C36" s="8"/>
      <c r="D36" s="7"/>
      <c r="E36" s="9"/>
      <c r="F36" s="37">
        <f>SUM(F32:F35)</f>
        <v>14365201.6</v>
      </c>
    </row>
    <row r="37" spans="1:6" x14ac:dyDescent="0.3">
      <c r="A37" s="44" t="s">
        <v>11</v>
      </c>
      <c r="B37" s="22"/>
      <c r="C37" s="22"/>
      <c r="D37" s="22"/>
      <c r="E37" s="23"/>
      <c r="F37" s="37"/>
    </row>
    <row r="38" spans="1:6" ht="15.75" customHeight="1" x14ac:dyDescent="0.3">
      <c r="A38" s="39" t="s">
        <v>78</v>
      </c>
      <c r="B38" s="26">
        <v>43363</v>
      </c>
      <c r="C38" s="4" t="s">
        <v>94</v>
      </c>
      <c r="D38" s="118" t="s">
        <v>2</v>
      </c>
      <c r="E38" s="4" t="s">
        <v>79</v>
      </c>
      <c r="F38" s="46">
        <v>500000</v>
      </c>
    </row>
    <row r="39" spans="1:6" x14ac:dyDescent="0.3">
      <c r="A39" s="39"/>
      <c r="B39" s="26"/>
      <c r="C39" s="118">
        <v>1032</v>
      </c>
      <c r="D39" s="120"/>
      <c r="E39" s="4" t="s">
        <v>80</v>
      </c>
      <c r="F39" s="46">
        <v>200000</v>
      </c>
    </row>
    <row r="40" spans="1:6" x14ac:dyDescent="0.3">
      <c r="A40" s="39"/>
      <c r="B40" s="26"/>
      <c r="C40" s="118">
        <v>3639</v>
      </c>
      <c r="D40" s="120"/>
      <c r="E40" s="4" t="s">
        <v>50</v>
      </c>
      <c r="F40" s="46">
        <v>52000</v>
      </c>
    </row>
    <row r="41" spans="1:6" x14ac:dyDescent="0.3">
      <c r="A41" s="40" t="s">
        <v>81</v>
      </c>
      <c r="B41" s="24"/>
      <c r="C41" s="24"/>
      <c r="D41" s="24"/>
      <c r="E41" s="25"/>
      <c r="F41" s="37">
        <f>SUM(F36:F40)</f>
        <v>15117201.6</v>
      </c>
    </row>
    <row r="42" spans="1:6" x14ac:dyDescent="0.3">
      <c r="A42" s="45" t="s">
        <v>9</v>
      </c>
      <c r="B42" s="12"/>
      <c r="C42" s="12"/>
      <c r="D42" s="12"/>
      <c r="E42" s="13"/>
      <c r="F42" s="37"/>
    </row>
    <row r="43" spans="1:6" ht="15.75" customHeight="1" x14ac:dyDescent="0.3">
      <c r="A43" s="41" t="s">
        <v>90</v>
      </c>
      <c r="B43" s="26">
        <v>43368</v>
      </c>
      <c r="C43" s="118" t="s">
        <v>104</v>
      </c>
      <c r="D43" s="4">
        <v>98008</v>
      </c>
      <c r="E43" s="4" t="s">
        <v>97</v>
      </c>
      <c r="F43" s="46">
        <v>-27019</v>
      </c>
    </row>
    <row r="44" spans="1:6" x14ac:dyDescent="0.3">
      <c r="A44" s="41"/>
      <c r="B44" s="26"/>
      <c r="C44" s="118" t="s">
        <v>104</v>
      </c>
      <c r="D44" s="4">
        <v>98187</v>
      </c>
      <c r="E44" s="4" t="s">
        <v>98</v>
      </c>
      <c r="F44" s="46">
        <v>30000</v>
      </c>
    </row>
    <row r="45" spans="1:6" x14ac:dyDescent="0.3">
      <c r="A45" s="40" t="s">
        <v>92</v>
      </c>
      <c r="B45" s="24"/>
      <c r="C45" s="24"/>
      <c r="D45" s="24"/>
      <c r="E45" s="25"/>
      <c r="F45" s="37">
        <f>SUM(F41:F44)</f>
        <v>15120182.6</v>
      </c>
    </row>
    <row r="46" spans="1:6" x14ac:dyDescent="0.3">
      <c r="A46" s="45" t="s">
        <v>9</v>
      </c>
      <c r="B46" s="12"/>
      <c r="C46" s="12"/>
      <c r="D46" s="12"/>
      <c r="E46" s="13"/>
      <c r="F46" s="37"/>
    </row>
    <row r="47" spans="1:6" x14ac:dyDescent="0.3">
      <c r="A47" s="42" t="s">
        <v>99</v>
      </c>
      <c r="B47" s="121">
        <v>43388</v>
      </c>
      <c r="C47" s="4" t="s">
        <v>100</v>
      </c>
      <c r="D47" s="14"/>
      <c r="E47" s="4" t="s">
        <v>101</v>
      </c>
      <c r="F47" s="46">
        <v>300000</v>
      </c>
    </row>
    <row r="48" spans="1:6" x14ac:dyDescent="0.3">
      <c r="A48" s="43" t="s">
        <v>102</v>
      </c>
      <c r="B48" s="27"/>
      <c r="C48" s="27"/>
      <c r="D48" s="27"/>
      <c r="E48" s="27"/>
      <c r="F48" s="37">
        <f>SUM(F45:F47)</f>
        <v>15420182.6</v>
      </c>
    </row>
    <row r="49" spans="1:6" x14ac:dyDescent="0.3">
      <c r="A49" s="44" t="s">
        <v>11</v>
      </c>
      <c r="B49" s="22"/>
      <c r="C49" s="22"/>
      <c r="D49" s="22"/>
      <c r="E49" s="23"/>
      <c r="F49" s="37"/>
    </row>
    <row r="50" spans="1:6" ht="15.75" customHeight="1" x14ac:dyDescent="0.3">
      <c r="A50" s="39" t="s">
        <v>103</v>
      </c>
      <c r="B50" s="26">
        <v>43405</v>
      </c>
      <c r="C50" s="4" t="s">
        <v>96</v>
      </c>
      <c r="D50" s="14"/>
      <c r="E50" s="4" t="s">
        <v>105</v>
      </c>
      <c r="F50" s="46">
        <v>120000</v>
      </c>
    </row>
    <row r="51" spans="1:6" x14ac:dyDescent="0.3">
      <c r="A51" s="39"/>
      <c r="B51" s="26"/>
      <c r="C51" s="4" t="s">
        <v>106</v>
      </c>
      <c r="D51" s="14"/>
      <c r="E51" s="4" t="s">
        <v>107</v>
      </c>
      <c r="F51" s="46">
        <v>90000</v>
      </c>
    </row>
    <row r="52" spans="1:6" x14ac:dyDescent="0.3">
      <c r="A52" s="39"/>
      <c r="B52" s="26"/>
      <c r="C52" s="4">
        <v>3341</v>
      </c>
      <c r="D52" s="14"/>
      <c r="E52" s="4" t="s">
        <v>108</v>
      </c>
      <c r="F52" s="46">
        <v>6000</v>
      </c>
    </row>
    <row r="53" spans="1:6" x14ac:dyDescent="0.3">
      <c r="A53" s="39"/>
      <c r="B53" s="26"/>
      <c r="C53" s="4">
        <v>3419</v>
      </c>
      <c r="D53" s="14"/>
      <c r="E53" s="4" t="s">
        <v>109</v>
      </c>
      <c r="F53" s="46">
        <v>7370</v>
      </c>
    </row>
    <row r="54" spans="1:6" x14ac:dyDescent="0.3">
      <c r="A54" s="39"/>
      <c r="B54" s="26"/>
      <c r="C54" s="4">
        <v>3639</v>
      </c>
      <c r="D54" s="14"/>
      <c r="E54" s="4" t="s">
        <v>50</v>
      </c>
      <c r="F54" s="46">
        <v>23120</v>
      </c>
    </row>
    <row r="55" spans="1:6" x14ac:dyDescent="0.3">
      <c r="A55" s="39"/>
      <c r="B55" s="26"/>
      <c r="C55" s="4">
        <v>3725</v>
      </c>
      <c r="D55" s="14"/>
      <c r="E55" s="4" t="s">
        <v>110</v>
      </c>
      <c r="F55" s="46">
        <v>22000</v>
      </c>
    </row>
    <row r="56" spans="1:6" x14ac:dyDescent="0.3">
      <c r="A56" s="39"/>
      <c r="B56" s="26"/>
      <c r="C56" s="4">
        <v>6171</v>
      </c>
      <c r="D56" s="14"/>
      <c r="E56" s="4" t="s">
        <v>111</v>
      </c>
      <c r="F56" s="46">
        <v>5000</v>
      </c>
    </row>
    <row r="57" spans="1:6" x14ac:dyDescent="0.3">
      <c r="A57" s="43" t="s">
        <v>112</v>
      </c>
      <c r="B57" s="27"/>
      <c r="C57" s="27"/>
      <c r="D57" s="27"/>
      <c r="E57" s="27"/>
      <c r="F57" s="37">
        <f>SUM(F48:F56)</f>
        <v>15693672.6</v>
      </c>
    </row>
    <row r="58" spans="1:6" x14ac:dyDescent="0.3">
      <c r="A58" s="44" t="s">
        <v>11</v>
      </c>
      <c r="B58" s="22"/>
      <c r="C58" s="22"/>
      <c r="D58" s="22"/>
      <c r="E58" s="23"/>
      <c r="F58" s="37"/>
    </row>
    <row r="59" spans="1:6" ht="15.75" customHeight="1" x14ac:dyDescent="0.3">
      <c r="A59" s="39" t="s">
        <v>120</v>
      </c>
      <c r="B59" s="26">
        <v>43424</v>
      </c>
      <c r="C59" s="4" t="s">
        <v>96</v>
      </c>
      <c r="D59" s="4"/>
      <c r="E59" s="4" t="s">
        <v>105</v>
      </c>
      <c r="F59" s="46">
        <v>280000</v>
      </c>
    </row>
    <row r="60" spans="1:6" ht="15.75" customHeight="1" x14ac:dyDescent="0.3">
      <c r="A60" s="39"/>
      <c r="B60" s="26"/>
      <c r="C60" s="4" t="s">
        <v>121</v>
      </c>
      <c r="D60" s="4"/>
      <c r="E60" s="4" t="s">
        <v>122</v>
      </c>
      <c r="F60" s="46">
        <v>30000</v>
      </c>
    </row>
    <row r="61" spans="1:6" ht="15.75" customHeight="1" x14ac:dyDescent="0.3">
      <c r="A61" s="39"/>
      <c r="B61" s="26"/>
      <c r="C61" s="4" t="s">
        <v>94</v>
      </c>
      <c r="D61" s="4"/>
      <c r="E61" s="4" t="s">
        <v>79</v>
      </c>
      <c r="F61" s="46">
        <v>400000</v>
      </c>
    </row>
    <row r="62" spans="1:6" ht="15.75" customHeight="1" x14ac:dyDescent="0.3">
      <c r="A62" s="39"/>
      <c r="B62" s="26"/>
      <c r="C62" s="4">
        <v>3639</v>
      </c>
      <c r="D62" s="4"/>
      <c r="E62" s="4" t="s">
        <v>123</v>
      </c>
      <c r="F62" s="46">
        <v>1210</v>
      </c>
    </row>
    <row r="63" spans="1:6" x14ac:dyDescent="0.3">
      <c r="A63" s="40" t="s">
        <v>124</v>
      </c>
      <c r="B63" s="24"/>
      <c r="C63" s="24"/>
      <c r="D63" s="24"/>
      <c r="E63" s="25"/>
      <c r="F63" s="37">
        <f>SUM(F57:F62)</f>
        <v>16404882.6</v>
      </c>
    </row>
    <row r="64" spans="1:6" x14ac:dyDescent="0.3">
      <c r="A64" s="45" t="s">
        <v>134</v>
      </c>
      <c r="B64" s="12"/>
      <c r="C64" s="12"/>
      <c r="D64" s="12"/>
      <c r="E64" s="13"/>
      <c r="F64" s="37"/>
    </row>
    <row r="65" spans="1:6" x14ac:dyDescent="0.3">
      <c r="A65" s="41" t="s">
        <v>127</v>
      </c>
      <c r="B65" s="26">
        <v>43434</v>
      </c>
      <c r="C65" s="4" t="s">
        <v>34</v>
      </c>
      <c r="D65" s="4">
        <v>14004</v>
      </c>
      <c r="E65" s="4" t="s">
        <v>131</v>
      </c>
      <c r="F65" s="46">
        <v>29497</v>
      </c>
    </row>
    <row r="66" spans="1:6" x14ac:dyDescent="0.3">
      <c r="A66" s="41"/>
      <c r="B66" s="26"/>
      <c r="C66" s="4" t="s">
        <v>132</v>
      </c>
      <c r="D66" s="4"/>
      <c r="E66" s="4" t="s">
        <v>133</v>
      </c>
      <c r="F66" s="46">
        <v>10000</v>
      </c>
    </row>
    <row r="67" spans="1:6" x14ac:dyDescent="0.3">
      <c r="A67" s="43" t="s">
        <v>130</v>
      </c>
      <c r="B67" s="27"/>
      <c r="C67" s="27"/>
      <c r="D67" s="27"/>
      <c r="E67" s="27"/>
      <c r="F67" s="37">
        <f>SUM(F63:F66)</f>
        <v>16444379.6</v>
      </c>
    </row>
    <row r="68" spans="1:6" x14ac:dyDescent="0.3">
      <c r="A68" s="44" t="s">
        <v>11</v>
      </c>
      <c r="B68" s="22"/>
      <c r="C68" s="22"/>
      <c r="D68" s="22"/>
      <c r="E68" s="23"/>
      <c r="F68" s="37"/>
    </row>
    <row r="69" spans="1:6" x14ac:dyDescent="0.3">
      <c r="A69" s="39" t="s">
        <v>135</v>
      </c>
      <c r="B69" s="26">
        <v>43454</v>
      </c>
      <c r="C69" s="4" t="s">
        <v>96</v>
      </c>
      <c r="D69" s="4"/>
      <c r="E69" s="4" t="s">
        <v>136</v>
      </c>
      <c r="F69" s="46">
        <v>350000</v>
      </c>
    </row>
    <row r="70" spans="1:6" x14ac:dyDescent="0.3">
      <c r="A70" s="39"/>
      <c r="B70" s="26"/>
      <c r="C70" s="4" t="s">
        <v>137</v>
      </c>
      <c r="D70" s="4"/>
      <c r="E70" s="4" t="s">
        <v>138</v>
      </c>
      <c r="F70" s="46">
        <v>2000</v>
      </c>
    </row>
    <row r="71" spans="1:6" x14ac:dyDescent="0.3">
      <c r="A71" s="39"/>
      <c r="B71" s="26"/>
      <c r="C71" s="4" t="s">
        <v>121</v>
      </c>
      <c r="D71" s="4"/>
      <c r="E71" s="4" t="s">
        <v>139</v>
      </c>
      <c r="F71" s="46">
        <v>10000</v>
      </c>
    </row>
    <row r="72" spans="1:6" x14ac:dyDescent="0.3">
      <c r="A72" s="39"/>
      <c r="B72" s="26"/>
      <c r="C72" s="4" t="s">
        <v>140</v>
      </c>
      <c r="D72" s="4"/>
      <c r="E72" s="4" t="s">
        <v>141</v>
      </c>
      <c r="F72" s="46">
        <v>10000</v>
      </c>
    </row>
    <row r="73" spans="1:6" x14ac:dyDescent="0.3">
      <c r="A73" s="39"/>
      <c r="B73" s="26"/>
      <c r="C73" s="4" t="s">
        <v>94</v>
      </c>
      <c r="D73" s="4"/>
      <c r="E73" s="4" t="s">
        <v>79</v>
      </c>
      <c r="F73" s="46">
        <v>850000</v>
      </c>
    </row>
    <row r="74" spans="1:6" x14ac:dyDescent="0.3">
      <c r="A74" s="39"/>
      <c r="B74" s="26"/>
      <c r="C74" s="4" t="s">
        <v>106</v>
      </c>
      <c r="D74" s="4"/>
      <c r="E74" s="4" t="s">
        <v>142</v>
      </c>
      <c r="F74" s="46">
        <v>3000</v>
      </c>
    </row>
    <row r="75" spans="1:6" x14ac:dyDescent="0.3">
      <c r="A75" s="39"/>
      <c r="B75" s="26"/>
      <c r="C75" s="4">
        <v>3725</v>
      </c>
      <c r="D75" s="4"/>
      <c r="E75" s="4" t="s">
        <v>125</v>
      </c>
      <c r="F75" s="46">
        <v>10000</v>
      </c>
    </row>
    <row r="76" spans="1:6" x14ac:dyDescent="0.3">
      <c r="A76" s="39"/>
      <c r="B76" s="26"/>
      <c r="C76" s="4" t="s">
        <v>34</v>
      </c>
      <c r="D76" s="4"/>
      <c r="E76" s="4" t="s">
        <v>144</v>
      </c>
      <c r="F76" s="46">
        <v>-29497</v>
      </c>
    </row>
    <row r="77" spans="1:6" x14ac:dyDescent="0.3">
      <c r="A77" s="39"/>
      <c r="B77" s="26"/>
      <c r="C77" s="4" t="s">
        <v>145</v>
      </c>
      <c r="D77" s="4"/>
      <c r="E77" s="4" t="s">
        <v>144</v>
      </c>
      <c r="F77" s="46">
        <v>-300000</v>
      </c>
    </row>
    <row r="78" spans="1:6" x14ac:dyDescent="0.3">
      <c r="A78" s="39"/>
      <c r="B78" s="26"/>
      <c r="C78" s="4" t="s">
        <v>100</v>
      </c>
      <c r="D78" s="4"/>
      <c r="E78" s="4" t="s">
        <v>144</v>
      </c>
      <c r="F78" s="46">
        <v>-12000</v>
      </c>
    </row>
    <row r="79" spans="1:6" x14ac:dyDescent="0.3">
      <c r="A79" s="43" t="s">
        <v>146</v>
      </c>
      <c r="B79" s="27"/>
      <c r="C79" s="27"/>
      <c r="D79" s="27"/>
      <c r="E79" s="27"/>
      <c r="F79" s="37">
        <f>SUM(F67:F78)</f>
        <v>17337882.600000001</v>
      </c>
    </row>
    <row r="80" spans="1:6" x14ac:dyDescent="0.3">
      <c r="A80" s="44" t="s">
        <v>9</v>
      </c>
      <c r="B80" s="22"/>
      <c r="C80" s="22"/>
      <c r="D80" s="22"/>
      <c r="E80" s="23"/>
      <c r="F80" s="37"/>
    </row>
    <row r="81" spans="1:6" x14ac:dyDescent="0.3">
      <c r="A81" s="41" t="s">
        <v>178</v>
      </c>
      <c r="B81" s="26">
        <v>43465</v>
      </c>
      <c r="C81" s="4" t="s">
        <v>96</v>
      </c>
      <c r="D81" s="14"/>
      <c r="E81" s="4" t="s">
        <v>179</v>
      </c>
      <c r="F81" s="46">
        <v>45560.53</v>
      </c>
    </row>
    <row r="82" spans="1:6" x14ac:dyDescent="0.3">
      <c r="A82" s="41"/>
      <c r="B82" s="26"/>
      <c r="C82" s="4" t="s">
        <v>137</v>
      </c>
      <c r="D82" s="4"/>
      <c r="E82" s="4" t="s">
        <v>180</v>
      </c>
      <c r="F82" s="46">
        <v>22202.12</v>
      </c>
    </row>
    <row r="83" spans="1:6" x14ac:dyDescent="0.3">
      <c r="A83" s="41"/>
      <c r="B83" s="26"/>
      <c r="C83" s="4" t="s">
        <v>121</v>
      </c>
      <c r="D83" s="4"/>
      <c r="E83" s="4" t="s">
        <v>139</v>
      </c>
      <c r="F83" s="46">
        <v>3462.94</v>
      </c>
    </row>
    <row r="84" spans="1:6" x14ac:dyDescent="0.3">
      <c r="A84" s="41"/>
      <c r="B84" s="26"/>
      <c r="C84" s="4" t="s">
        <v>140</v>
      </c>
      <c r="D84" s="4"/>
      <c r="E84" s="4" t="s">
        <v>141</v>
      </c>
      <c r="F84" s="46">
        <v>36129.879999999997</v>
      </c>
    </row>
    <row r="85" spans="1:6" x14ac:dyDescent="0.3">
      <c r="A85" s="41"/>
      <c r="B85" s="26"/>
      <c r="C85" s="4" t="s">
        <v>94</v>
      </c>
      <c r="D85" s="4"/>
      <c r="E85" s="4" t="s">
        <v>79</v>
      </c>
      <c r="F85" s="46">
        <v>-75331.86</v>
      </c>
    </row>
    <row r="86" spans="1:6" x14ac:dyDescent="0.3">
      <c r="A86" s="41"/>
      <c r="B86" s="26"/>
      <c r="C86" s="4" t="s">
        <v>93</v>
      </c>
      <c r="D86" s="4"/>
      <c r="E86" s="4" t="s">
        <v>68</v>
      </c>
      <c r="F86" s="46">
        <v>-741.5</v>
      </c>
    </row>
    <row r="87" spans="1:6" x14ac:dyDescent="0.3">
      <c r="A87" s="41"/>
      <c r="B87" s="26"/>
      <c r="C87" s="4" t="s">
        <v>181</v>
      </c>
      <c r="D87" s="4"/>
      <c r="E87" s="4" t="s">
        <v>182</v>
      </c>
      <c r="F87" s="46">
        <v>-238</v>
      </c>
    </row>
    <row r="88" spans="1:6" x14ac:dyDescent="0.3">
      <c r="A88" s="41"/>
      <c r="B88" s="26"/>
      <c r="C88" s="4" t="s">
        <v>183</v>
      </c>
      <c r="D88" s="4"/>
      <c r="E88" s="4" t="s">
        <v>185</v>
      </c>
      <c r="F88" s="46">
        <v>-1000</v>
      </c>
    </row>
    <row r="89" spans="1:6" x14ac:dyDescent="0.3">
      <c r="A89" s="41"/>
      <c r="B89" s="26"/>
      <c r="C89" s="4" t="s">
        <v>184</v>
      </c>
      <c r="D89" s="4"/>
      <c r="E89" s="4" t="s">
        <v>188</v>
      </c>
      <c r="F89" s="46">
        <v>-2072</v>
      </c>
    </row>
    <row r="90" spans="1:6" x14ac:dyDescent="0.3">
      <c r="A90" s="41"/>
      <c r="B90" s="26"/>
      <c r="C90" s="4" t="s">
        <v>186</v>
      </c>
      <c r="D90" s="4"/>
      <c r="E90" s="4" t="s">
        <v>187</v>
      </c>
      <c r="F90" s="46">
        <v>580</v>
      </c>
    </row>
    <row r="91" spans="1:6" x14ac:dyDescent="0.3">
      <c r="A91" s="41"/>
      <c r="B91" s="26"/>
      <c r="C91" s="4" t="s">
        <v>132</v>
      </c>
      <c r="D91" s="4"/>
      <c r="E91" s="4" t="s">
        <v>189</v>
      </c>
      <c r="F91" s="46">
        <v>-2624.05</v>
      </c>
    </row>
    <row r="92" spans="1:6" x14ac:dyDescent="0.3">
      <c r="A92" s="41"/>
      <c r="B92" s="26"/>
      <c r="C92" s="4" t="s">
        <v>190</v>
      </c>
      <c r="D92" s="4"/>
      <c r="E92" s="4" t="s">
        <v>191</v>
      </c>
      <c r="F92" s="46">
        <v>48.27</v>
      </c>
    </row>
    <row r="93" spans="1:6" x14ac:dyDescent="0.3">
      <c r="A93" s="41"/>
      <c r="B93" s="26"/>
      <c r="C93" s="4" t="s">
        <v>106</v>
      </c>
      <c r="D93" s="4"/>
      <c r="E93" s="4" t="s">
        <v>192</v>
      </c>
      <c r="F93" s="46">
        <v>2507.36</v>
      </c>
    </row>
    <row r="94" spans="1:6" x14ac:dyDescent="0.3">
      <c r="A94" s="41"/>
      <c r="B94" s="26"/>
      <c r="C94" s="4" t="s">
        <v>34</v>
      </c>
      <c r="D94" s="4"/>
      <c r="E94" s="4" t="s">
        <v>203</v>
      </c>
      <c r="F94" s="46">
        <v>29497</v>
      </c>
    </row>
    <row r="95" spans="1:6" x14ac:dyDescent="0.3">
      <c r="A95" s="41"/>
      <c r="B95" s="26"/>
      <c r="C95" s="4">
        <v>1012</v>
      </c>
      <c r="D95" s="4"/>
      <c r="E95" s="4" t="s">
        <v>193</v>
      </c>
      <c r="F95" s="46">
        <v>-1302.5</v>
      </c>
    </row>
    <row r="96" spans="1:6" x14ac:dyDescent="0.3">
      <c r="A96" s="41"/>
      <c r="B96" s="26"/>
      <c r="C96" s="4">
        <v>1032</v>
      </c>
      <c r="D96" s="4"/>
      <c r="E96" s="4" t="s">
        <v>194</v>
      </c>
      <c r="F96" s="46">
        <v>-14166</v>
      </c>
    </row>
    <row r="97" spans="1:8" x14ac:dyDescent="0.3">
      <c r="A97" s="41"/>
      <c r="B97" s="26"/>
      <c r="C97" s="4">
        <v>2321</v>
      </c>
      <c r="D97" s="4"/>
      <c r="E97" s="4" t="s">
        <v>49</v>
      </c>
      <c r="F97" s="46">
        <v>-1413</v>
      </c>
    </row>
    <row r="98" spans="1:8" x14ac:dyDescent="0.3">
      <c r="A98" s="41"/>
      <c r="B98" s="26"/>
      <c r="C98" s="4">
        <v>3314</v>
      </c>
      <c r="D98" s="4"/>
      <c r="E98" s="4" t="s">
        <v>156</v>
      </c>
      <c r="F98" s="46">
        <v>-80</v>
      </c>
    </row>
    <row r="99" spans="1:8" x14ac:dyDescent="0.3">
      <c r="A99" s="41"/>
      <c r="B99" s="26"/>
      <c r="C99" s="4">
        <v>3315</v>
      </c>
      <c r="D99" s="4"/>
      <c r="E99" s="4" t="s">
        <v>157</v>
      </c>
      <c r="F99" s="46">
        <v>-1400</v>
      </c>
    </row>
    <row r="100" spans="1:8" x14ac:dyDescent="0.3">
      <c r="A100" s="41"/>
      <c r="B100" s="26"/>
      <c r="C100" s="4">
        <v>3341</v>
      </c>
      <c r="D100" s="4"/>
      <c r="E100" s="4" t="s">
        <v>195</v>
      </c>
      <c r="F100" s="46">
        <v>535</v>
      </c>
    </row>
    <row r="101" spans="1:8" x14ac:dyDescent="0.3">
      <c r="A101" s="41"/>
      <c r="B101" s="26"/>
      <c r="C101" s="4">
        <v>3612</v>
      </c>
      <c r="D101" s="4"/>
      <c r="E101" s="4" t="s">
        <v>161</v>
      </c>
      <c r="F101" s="46">
        <v>2254</v>
      </c>
    </row>
    <row r="102" spans="1:8" x14ac:dyDescent="0.3">
      <c r="A102" s="41"/>
      <c r="B102" s="26"/>
      <c r="C102" s="4">
        <v>3613</v>
      </c>
      <c r="D102" s="4"/>
      <c r="E102" s="4" t="s">
        <v>196</v>
      </c>
      <c r="F102" s="46">
        <v>-9947</v>
      </c>
    </row>
    <row r="103" spans="1:8" x14ac:dyDescent="0.3">
      <c r="A103" s="41"/>
      <c r="B103" s="26"/>
      <c r="C103" s="4">
        <v>3632</v>
      </c>
      <c r="D103" s="4"/>
      <c r="E103" s="4" t="s">
        <v>197</v>
      </c>
      <c r="F103" s="46">
        <v>-200</v>
      </c>
    </row>
    <row r="104" spans="1:8" x14ac:dyDescent="0.3">
      <c r="A104" s="41"/>
      <c r="B104" s="26"/>
      <c r="C104" s="4">
        <v>3722</v>
      </c>
      <c r="D104" s="4"/>
      <c r="E104" s="4" t="s">
        <v>198</v>
      </c>
      <c r="F104" s="46">
        <v>-712</v>
      </c>
    </row>
    <row r="105" spans="1:8" x14ac:dyDescent="0.3">
      <c r="A105" s="41"/>
      <c r="B105" s="26"/>
      <c r="C105" s="4">
        <v>3723</v>
      </c>
      <c r="D105" s="4"/>
      <c r="E105" s="4" t="s">
        <v>199</v>
      </c>
      <c r="F105" s="46">
        <v>-30.5</v>
      </c>
    </row>
    <row r="106" spans="1:8" x14ac:dyDescent="0.3">
      <c r="A106" s="41"/>
      <c r="B106" s="26"/>
      <c r="C106" s="4">
        <v>3725</v>
      </c>
      <c r="D106" s="4"/>
      <c r="E106" s="4" t="s">
        <v>200</v>
      </c>
      <c r="F106" s="46">
        <v>3849.5</v>
      </c>
    </row>
    <row r="107" spans="1:8" x14ac:dyDescent="0.3">
      <c r="A107" s="41"/>
      <c r="B107" s="26"/>
      <c r="C107" s="4">
        <v>6171</v>
      </c>
      <c r="D107" s="4"/>
      <c r="E107" s="4" t="s">
        <v>111</v>
      </c>
      <c r="F107" s="46">
        <v>-4818</v>
      </c>
    </row>
    <row r="108" spans="1:8" x14ac:dyDescent="0.3">
      <c r="A108" s="41"/>
      <c r="B108" s="26"/>
      <c r="C108" s="4">
        <v>6310</v>
      </c>
      <c r="D108" s="4"/>
      <c r="E108" s="4" t="s">
        <v>201</v>
      </c>
      <c r="F108" s="46">
        <v>-1000</v>
      </c>
    </row>
    <row r="109" spans="1:8" ht="16.2" thickBot="1" x14ac:dyDescent="0.35">
      <c r="A109" s="47"/>
      <c r="B109" s="48"/>
      <c r="C109" s="49">
        <v>6399</v>
      </c>
      <c r="D109" s="49"/>
      <c r="E109" s="49" t="s">
        <v>202</v>
      </c>
      <c r="F109" s="50">
        <v>10869</v>
      </c>
      <c r="G109" s="122"/>
      <c r="H109" s="123"/>
    </row>
    <row r="110" spans="1:8" ht="16.2" thickBot="1" x14ac:dyDescent="0.35">
      <c r="A110" s="51" t="s">
        <v>204</v>
      </c>
      <c r="B110" s="52"/>
      <c r="C110" s="52"/>
      <c r="D110" s="52"/>
      <c r="E110" s="53"/>
      <c r="F110" s="54">
        <f>SUM(F79:F109)</f>
        <v>17378301.790000003</v>
      </c>
    </row>
    <row r="111" spans="1:8" s="174" customFormat="1" ht="24" thickBot="1" x14ac:dyDescent="0.5">
      <c r="A111" s="169" t="s">
        <v>13</v>
      </c>
      <c r="B111" s="170"/>
      <c r="C111" s="171"/>
      <c r="D111" s="171"/>
      <c r="E111" s="172" t="s">
        <v>2</v>
      </c>
      <c r="F111" s="173" t="s">
        <v>15</v>
      </c>
    </row>
    <row r="112" spans="1:8" ht="33.75" customHeight="1" x14ac:dyDescent="0.3">
      <c r="A112" s="124" t="s">
        <v>4</v>
      </c>
      <c r="B112" s="125" t="s">
        <v>5</v>
      </c>
      <c r="C112" s="126" t="s">
        <v>95</v>
      </c>
      <c r="D112" s="125" t="s">
        <v>6</v>
      </c>
      <c r="E112" s="126" t="s">
        <v>7</v>
      </c>
      <c r="F112" s="127" t="s">
        <v>8</v>
      </c>
    </row>
    <row r="113" spans="1:7" ht="18" customHeight="1" x14ac:dyDescent="0.3">
      <c r="A113" s="128" t="s">
        <v>28</v>
      </c>
      <c r="B113" s="129"/>
      <c r="C113" s="129"/>
      <c r="D113" s="129"/>
      <c r="E113" s="129"/>
      <c r="F113" s="70">
        <v>13526000</v>
      </c>
    </row>
    <row r="114" spans="1:7" ht="18" customHeight="1" x14ac:dyDescent="0.3">
      <c r="A114" s="128" t="s">
        <v>9</v>
      </c>
      <c r="B114" s="129"/>
      <c r="C114" s="129"/>
      <c r="D114" s="129"/>
      <c r="E114" s="129"/>
      <c r="F114" s="130"/>
    </row>
    <row r="115" spans="1:7" ht="18" customHeight="1" x14ac:dyDescent="0.3">
      <c r="A115" s="71" t="s">
        <v>16</v>
      </c>
      <c r="B115" s="131">
        <v>43133</v>
      </c>
      <c r="C115" s="132">
        <v>3113</v>
      </c>
      <c r="D115" s="91"/>
      <c r="E115" s="91" t="s">
        <v>17</v>
      </c>
      <c r="F115" s="133">
        <v>59756</v>
      </c>
    </row>
    <row r="116" spans="1:7" ht="18" customHeight="1" x14ac:dyDescent="0.3">
      <c r="A116" s="71"/>
      <c r="B116" s="131"/>
      <c r="C116" s="132">
        <v>6330</v>
      </c>
      <c r="D116" s="91"/>
      <c r="E116" s="91" t="s">
        <v>19</v>
      </c>
      <c r="F116" s="133">
        <v>500</v>
      </c>
    </row>
    <row r="117" spans="1:7" ht="18" customHeight="1" x14ac:dyDescent="0.3">
      <c r="A117" s="71"/>
      <c r="B117" s="131"/>
      <c r="C117" s="132">
        <v>6402</v>
      </c>
      <c r="D117" s="91"/>
      <c r="E117" s="91" t="s">
        <v>20</v>
      </c>
      <c r="F117" s="133">
        <v>7331</v>
      </c>
    </row>
    <row r="118" spans="1:7" ht="18" customHeight="1" x14ac:dyDescent="0.3">
      <c r="A118" s="71"/>
      <c r="B118" s="131"/>
      <c r="C118" s="132">
        <v>6118</v>
      </c>
      <c r="D118" s="91"/>
      <c r="E118" s="91" t="s">
        <v>21</v>
      </c>
      <c r="F118" s="133">
        <v>15697</v>
      </c>
    </row>
    <row r="119" spans="1:7" ht="18.75" customHeight="1" x14ac:dyDescent="0.3">
      <c r="A119" s="71"/>
      <c r="B119" s="131"/>
      <c r="C119" s="132">
        <v>3613</v>
      </c>
      <c r="D119" s="91"/>
      <c r="E119" s="91" t="s">
        <v>18</v>
      </c>
      <c r="F119" s="133">
        <v>500</v>
      </c>
    </row>
    <row r="120" spans="1:7" ht="16.5" customHeight="1" x14ac:dyDescent="0.3">
      <c r="A120" s="19" t="s">
        <v>22</v>
      </c>
      <c r="B120" s="20"/>
      <c r="C120" s="20"/>
      <c r="D120" s="20"/>
      <c r="E120" s="20"/>
      <c r="F120" s="6">
        <f>SUM(F113:F119)</f>
        <v>13609784</v>
      </c>
    </row>
    <row r="121" spans="1:7" x14ac:dyDescent="0.3">
      <c r="A121" s="74" t="s">
        <v>11</v>
      </c>
      <c r="B121" s="17"/>
      <c r="C121" s="17"/>
      <c r="D121" s="17"/>
      <c r="E121" s="17"/>
      <c r="F121" s="134"/>
    </row>
    <row r="122" spans="1:7" x14ac:dyDescent="0.3">
      <c r="A122" s="28" t="s">
        <v>23</v>
      </c>
      <c r="B122" s="135">
        <v>43172</v>
      </c>
      <c r="C122" s="136">
        <v>3113</v>
      </c>
      <c r="D122" s="137"/>
      <c r="E122" s="137" t="s">
        <v>17</v>
      </c>
      <c r="F122" s="100">
        <v>250000</v>
      </c>
    </row>
    <row r="123" spans="1:7" x14ac:dyDescent="0.3">
      <c r="A123" s="28"/>
      <c r="B123" s="135"/>
      <c r="C123" s="136">
        <v>3639</v>
      </c>
      <c r="D123" s="137"/>
      <c r="E123" s="137" t="s">
        <v>29</v>
      </c>
      <c r="F123" s="100">
        <v>20000</v>
      </c>
      <c r="G123" s="138"/>
    </row>
    <row r="124" spans="1:7" x14ac:dyDescent="0.3">
      <c r="A124" s="58" t="s">
        <v>27</v>
      </c>
      <c r="B124" s="137"/>
      <c r="C124" s="137"/>
      <c r="D124" s="137"/>
      <c r="E124" s="137"/>
      <c r="F124" s="37">
        <f>SUM(F120:F123)</f>
        <v>13879784</v>
      </c>
    </row>
    <row r="125" spans="1:7" x14ac:dyDescent="0.3">
      <c r="A125" s="139" t="s">
        <v>11</v>
      </c>
      <c r="B125" s="137"/>
      <c r="C125" s="137"/>
      <c r="D125" s="137"/>
      <c r="E125" s="137"/>
      <c r="F125" s="37"/>
    </row>
    <row r="126" spans="1:7" x14ac:dyDescent="0.3">
      <c r="A126" s="28" t="s">
        <v>31</v>
      </c>
      <c r="B126" s="135">
        <v>43187</v>
      </c>
      <c r="C126" s="136">
        <v>3113</v>
      </c>
      <c r="D126" s="136">
        <v>33063</v>
      </c>
      <c r="E126" s="137" t="s">
        <v>35</v>
      </c>
      <c r="F126" s="140">
        <v>104849.60000000001</v>
      </c>
    </row>
    <row r="127" spans="1:7" x14ac:dyDescent="0.3">
      <c r="A127" s="28"/>
      <c r="B127" s="135"/>
      <c r="C127" s="141">
        <v>3113</v>
      </c>
      <c r="D127" s="137"/>
      <c r="E127" s="137" t="s">
        <v>38</v>
      </c>
      <c r="F127" s="140">
        <v>108900</v>
      </c>
    </row>
    <row r="128" spans="1:7" x14ac:dyDescent="0.3">
      <c r="A128" s="28"/>
      <c r="B128" s="135"/>
      <c r="C128" s="141">
        <v>3722</v>
      </c>
      <c r="D128" s="137"/>
      <c r="E128" s="137" t="s">
        <v>39</v>
      </c>
      <c r="F128" s="140">
        <v>0</v>
      </c>
    </row>
    <row r="129" spans="1:6" x14ac:dyDescent="0.3">
      <c r="A129" s="28"/>
      <c r="B129" s="135"/>
      <c r="C129" s="141">
        <v>5512</v>
      </c>
      <c r="D129" s="137"/>
      <c r="E129" s="137" t="s">
        <v>39</v>
      </c>
      <c r="F129" s="140">
        <v>0</v>
      </c>
    </row>
    <row r="130" spans="1:6" x14ac:dyDescent="0.3">
      <c r="A130" s="58" t="s">
        <v>37</v>
      </c>
      <c r="B130" s="11"/>
      <c r="C130" s="11"/>
      <c r="D130" s="11"/>
      <c r="E130" s="11"/>
      <c r="F130" s="37">
        <f>SUM(F124:F129)</f>
        <v>14093533.6</v>
      </c>
    </row>
    <row r="131" spans="1:6" x14ac:dyDescent="0.3">
      <c r="A131" s="139" t="s">
        <v>9</v>
      </c>
      <c r="B131" s="11"/>
      <c r="C131" s="11"/>
      <c r="D131" s="11"/>
      <c r="E131" s="11"/>
      <c r="F131" s="37"/>
    </row>
    <row r="132" spans="1:6" x14ac:dyDescent="0.3">
      <c r="A132" s="60" t="s">
        <v>41</v>
      </c>
      <c r="B132" s="142">
        <v>43190</v>
      </c>
      <c r="C132" s="143">
        <v>3111</v>
      </c>
      <c r="D132" s="11"/>
      <c r="E132" s="69" t="s">
        <v>61</v>
      </c>
      <c r="F132" s="46">
        <v>309756</v>
      </c>
    </row>
    <row r="133" spans="1:6" x14ac:dyDescent="0.3">
      <c r="A133" s="60"/>
      <c r="B133" s="142"/>
      <c r="C133" s="143">
        <v>3113</v>
      </c>
      <c r="D133" s="11"/>
      <c r="E133" s="69" t="s">
        <v>62</v>
      </c>
      <c r="F133" s="46">
        <v>-309756</v>
      </c>
    </row>
    <row r="134" spans="1:6" x14ac:dyDescent="0.3">
      <c r="A134" s="58" t="s">
        <v>63</v>
      </c>
      <c r="B134" s="11"/>
      <c r="C134" s="11"/>
      <c r="D134" s="11"/>
      <c r="E134" s="11"/>
      <c r="F134" s="37">
        <f>SUM(F130:F133)</f>
        <v>14093533.6</v>
      </c>
    </row>
    <row r="135" spans="1:6" x14ac:dyDescent="0.3">
      <c r="A135" s="139" t="s">
        <v>9</v>
      </c>
      <c r="B135" s="11"/>
      <c r="C135" s="11"/>
      <c r="D135" s="11"/>
      <c r="E135" s="11"/>
      <c r="F135" s="37"/>
    </row>
    <row r="136" spans="1:6" x14ac:dyDescent="0.3">
      <c r="A136" s="60" t="s">
        <v>60</v>
      </c>
      <c r="B136" s="142">
        <v>43213</v>
      </c>
      <c r="C136" s="143">
        <v>1032</v>
      </c>
      <c r="D136" s="69"/>
      <c r="E136" s="69" t="s">
        <v>42</v>
      </c>
      <c r="F136" s="144">
        <v>15000</v>
      </c>
    </row>
    <row r="137" spans="1:6" x14ac:dyDescent="0.3">
      <c r="A137" s="60"/>
      <c r="B137" s="142"/>
      <c r="C137" s="143">
        <v>3421</v>
      </c>
      <c r="D137" s="69"/>
      <c r="E137" s="69" t="s">
        <v>39</v>
      </c>
      <c r="F137" s="145">
        <v>0</v>
      </c>
    </row>
    <row r="138" spans="1:6" x14ac:dyDescent="0.3">
      <c r="A138" s="60"/>
      <c r="B138" s="142"/>
      <c r="C138" s="143">
        <v>5512</v>
      </c>
      <c r="D138" s="69"/>
      <c r="E138" s="69" t="s">
        <v>39</v>
      </c>
      <c r="F138" s="145">
        <v>0</v>
      </c>
    </row>
    <row r="139" spans="1:6" x14ac:dyDescent="0.3">
      <c r="A139" s="60"/>
      <c r="B139" s="142"/>
      <c r="C139" s="143">
        <v>6399</v>
      </c>
      <c r="D139" s="69"/>
      <c r="E139" s="69" t="s">
        <v>39</v>
      </c>
      <c r="F139" s="145">
        <v>0</v>
      </c>
    </row>
    <row r="140" spans="1:6" x14ac:dyDescent="0.3">
      <c r="A140" s="58" t="s">
        <v>47</v>
      </c>
      <c r="B140" s="69"/>
      <c r="C140" s="69"/>
      <c r="D140" s="69"/>
      <c r="E140" s="69"/>
      <c r="F140" s="57">
        <f>SUM(F134:F139)</f>
        <v>14108533.6</v>
      </c>
    </row>
    <row r="141" spans="1:6" x14ac:dyDescent="0.3">
      <c r="A141" s="139" t="s">
        <v>9</v>
      </c>
      <c r="B141" s="69"/>
      <c r="C141" s="69"/>
      <c r="D141" s="69"/>
      <c r="E141" s="69"/>
      <c r="F141" s="145"/>
    </row>
    <row r="142" spans="1:6" x14ac:dyDescent="0.3">
      <c r="A142" s="60" t="s">
        <v>64</v>
      </c>
      <c r="B142" s="142">
        <v>43222</v>
      </c>
      <c r="C142" s="143">
        <v>2219</v>
      </c>
      <c r="D142" s="69"/>
      <c r="E142" s="69" t="s">
        <v>39</v>
      </c>
      <c r="F142" s="145">
        <v>0</v>
      </c>
    </row>
    <row r="143" spans="1:6" x14ac:dyDescent="0.3">
      <c r="A143" s="60"/>
      <c r="B143" s="142"/>
      <c r="C143" s="143">
        <v>3421</v>
      </c>
      <c r="D143" s="69"/>
      <c r="E143" s="69" t="s">
        <v>39</v>
      </c>
      <c r="F143" s="145">
        <v>0</v>
      </c>
    </row>
    <row r="144" spans="1:6" x14ac:dyDescent="0.3">
      <c r="A144" s="60"/>
      <c r="B144" s="142"/>
      <c r="C144" s="143">
        <v>3722</v>
      </c>
      <c r="D144" s="69"/>
      <c r="E144" s="69" t="s">
        <v>39</v>
      </c>
      <c r="F144" s="145">
        <v>0</v>
      </c>
    </row>
    <row r="145" spans="1:6" x14ac:dyDescent="0.3">
      <c r="A145" s="58" t="s">
        <v>66</v>
      </c>
      <c r="B145" s="69"/>
      <c r="C145" s="69"/>
      <c r="D145" s="69"/>
      <c r="E145" s="69"/>
      <c r="F145" s="57">
        <f>SUM(F140:F144)</f>
        <v>14108533.6</v>
      </c>
    </row>
    <row r="146" spans="1:6" x14ac:dyDescent="0.3">
      <c r="A146" s="139" t="s">
        <v>11</v>
      </c>
      <c r="B146" s="69"/>
      <c r="C146" s="69"/>
      <c r="D146" s="69"/>
      <c r="E146" s="69"/>
      <c r="F146" s="145"/>
    </row>
    <row r="147" spans="1:6" x14ac:dyDescent="0.3">
      <c r="A147" s="28" t="s">
        <v>48</v>
      </c>
      <c r="B147" s="142">
        <v>43243</v>
      </c>
      <c r="C147" s="143">
        <v>1032</v>
      </c>
      <c r="D147" s="69"/>
      <c r="E147" s="69" t="s">
        <v>54</v>
      </c>
      <c r="F147" s="145">
        <v>85000</v>
      </c>
    </row>
    <row r="148" spans="1:6" x14ac:dyDescent="0.3">
      <c r="A148" s="28"/>
      <c r="B148" s="142"/>
      <c r="C148" s="146">
        <v>2321</v>
      </c>
      <c r="D148" s="137"/>
      <c r="E148" s="147" t="s">
        <v>53</v>
      </c>
      <c r="F148" s="148">
        <v>25937</v>
      </c>
    </row>
    <row r="149" spans="1:6" x14ac:dyDescent="0.3">
      <c r="A149" s="28"/>
      <c r="B149" s="142"/>
      <c r="C149" s="146">
        <v>3636</v>
      </c>
      <c r="D149" s="137"/>
      <c r="E149" s="147" t="s">
        <v>52</v>
      </c>
      <c r="F149" s="148">
        <v>444070</v>
      </c>
    </row>
    <row r="150" spans="1:6" x14ac:dyDescent="0.3">
      <c r="A150" s="58" t="s">
        <v>51</v>
      </c>
      <c r="B150" s="11"/>
      <c r="C150" s="11"/>
      <c r="D150" s="11"/>
      <c r="E150" s="11"/>
      <c r="F150" s="57">
        <f>SUM(F145:F149)</f>
        <v>14663540.6</v>
      </c>
    </row>
    <row r="151" spans="1:6" x14ac:dyDescent="0.3">
      <c r="A151" s="59" t="s">
        <v>210</v>
      </c>
      <c r="B151" s="135">
        <v>43279</v>
      </c>
      <c r="C151" s="146">
        <v>3636</v>
      </c>
      <c r="D151" s="137"/>
      <c r="E151" s="147" t="s">
        <v>58</v>
      </c>
      <c r="F151" s="149">
        <v>50000</v>
      </c>
    </row>
    <row r="152" spans="1:6" x14ac:dyDescent="0.3">
      <c r="A152" s="59"/>
      <c r="B152" s="135"/>
      <c r="C152" s="146">
        <v>2219</v>
      </c>
      <c r="D152" s="137"/>
      <c r="E152" s="147" t="s">
        <v>59</v>
      </c>
      <c r="F152" s="150">
        <v>200000</v>
      </c>
    </row>
    <row r="153" spans="1:6" x14ac:dyDescent="0.3">
      <c r="A153" s="59"/>
      <c r="B153" s="135"/>
      <c r="C153" s="146">
        <v>2219</v>
      </c>
      <c r="D153" s="137"/>
      <c r="E153" s="147" t="s">
        <v>39</v>
      </c>
      <c r="F153" s="150">
        <v>0</v>
      </c>
    </row>
    <row r="154" spans="1:6" x14ac:dyDescent="0.3">
      <c r="A154" s="59"/>
      <c r="B154" s="135"/>
      <c r="C154" s="146">
        <v>3341</v>
      </c>
      <c r="D154" s="137"/>
      <c r="E154" s="147" t="s">
        <v>39</v>
      </c>
      <c r="F154" s="150">
        <v>0</v>
      </c>
    </row>
    <row r="155" spans="1:6" x14ac:dyDescent="0.3">
      <c r="A155" s="59"/>
      <c r="B155" s="135"/>
      <c r="C155" s="146">
        <v>3631</v>
      </c>
      <c r="D155" s="137"/>
      <c r="E155" s="147" t="s">
        <v>39</v>
      </c>
      <c r="F155" s="150">
        <v>0</v>
      </c>
    </row>
    <row r="156" spans="1:6" x14ac:dyDescent="0.3">
      <c r="A156" s="61" t="s">
        <v>57</v>
      </c>
      <c r="B156" s="18"/>
      <c r="C156" s="18"/>
      <c r="D156" s="18"/>
      <c r="E156" s="18"/>
      <c r="F156" s="57">
        <f>SUM(F150:F155)</f>
        <v>14913540.6</v>
      </c>
    </row>
    <row r="157" spans="1:6" x14ac:dyDescent="0.3">
      <c r="A157" s="74" t="s">
        <v>9</v>
      </c>
      <c r="B157" s="17"/>
      <c r="C157" s="17"/>
      <c r="D157" s="17"/>
      <c r="E157" s="17"/>
      <c r="F157" s="57"/>
    </row>
    <row r="158" spans="1:6" ht="15.75" customHeight="1" x14ac:dyDescent="0.3">
      <c r="A158" s="60" t="s">
        <v>67</v>
      </c>
      <c r="B158" s="135">
        <v>43313</v>
      </c>
      <c r="C158" s="146">
        <v>1031</v>
      </c>
      <c r="D158" s="137"/>
      <c r="E158" s="147" t="s">
        <v>39</v>
      </c>
      <c r="F158" s="150">
        <v>0</v>
      </c>
    </row>
    <row r="159" spans="1:6" x14ac:dyDescent="0.3">
      <c r="A159" s="60"/>
      <c r="B159" s="135"/>
      <c r="C159" s="146">
        <v>1036</v>
      </c>
      <c r="D159" s="137"/>
      <c r="E159" s="147" t="s">
        <v>71</v>
      </c>
      <c r="F159" s="150">
        <v>2753</v>
      </c>
    </row>
    <row r="160" spans="1:6" x14ac:dyDescent="0.3">
      <c r="A160" s="60"/>
      <c r="B160" s="135"/>
      <c r="C160" s="146">
        <v>2223</v>
      </c>
      <c r="D160" s="137"/>
      <c r="E160" s="147" t="s">
        <v>72</v>
      </c>
      <c r="F160" s="150">
        <v>4524</v>
      </c>
    </row>
    <row r="161" spans="1:6" x14ac:dyDescent="0.3">
      <c r="A161" s="60"/>
      <c r="B161" s="135"/>
      <c r="C161" s="146">
        <v>2321</v>
      </c>
      <c r="D161" s="137"/>
      <c r="E161" s="147" t="s">
        <v>39</v>
      </c>
      <c r="F161" s="150">
        <v>0</v>
      </c>
    </row>
    <row r="162" spans="1:6" x14ac:dyDescent="0.3">
      <c r="A162" s="60"/>
      <c r="B162" s="135"/>
      <c r="C162" s="146">
        <v>3111</v>
      </c>
      <c r="D162" s="137"/>
      <c r="E162" s="147" t="s">
        <v>73</v>
      </c>
      <c r="F162" s="150">
        <v>31000</v>
      </c>
    </row>
    <row r="163" spans="1:6" x14ac:dyDescent="0.3">
      <c r="A163" s="60"/>
      <c r="B163" s="135"/>
      <c r="C163" s="146">
        <v>3311</v>
      </c>
      <c r="D163" s="137"/>
      <c r="E163" s="147" t="s">
        <v>39</v>
      </c>
      <c r="F163" s="150">
        <v>0</v>
      </c>
    </row>
    <row r="164" spans="1:6" x14ac:dyDescent="0.3">
      <c r="A164" s="60"/>
      <c r="B164" s="135"/>
      <c r="C164" s="146">
        <v>3330</v>
      </c>
      <c r="D164" s="137"/>
      <c r="E164" s="147" t="s">
        <v>74</v>
      </c>
      <c r="F164" s="150">
        <v>7150</v>
      </c>
    </row>
    <row r="165" spans="1:6" x14ac:dyDescent="0.3">
      <c r="A165" s="60"/>
      <c r="B165" s="135"/>
      <c r="C165" s="146">
        <v>3421</v>
      </c>
      <c r="D165" s="137"/>
      <c r="E165" s="147" t="s">
        <v>75</v>
      </c>
      <c r="F165" s="150">
        <v>241</v>
      </c>
    </row>
    <row r="166" spans="1:6" x14ac:dyDescent="0.3">
      <c r="A166" s="60"/>
      <c r="B166" s="135"/>
      <c r="C166" s="146">
        <v>3421</v>
      </c>
      <c r="D166" s="137"/>
      <c r="E166" s="147" t="s">
        <v>76</v>
      </c>
      <c r="F166" s="150">
        <v>0</v>
      </c>
    </row>
    <row r="167" spans="1:6" x14ac:dyDescent="0.3">
      <c r="A167" s="60"/>
      <c r="B167" s="135"/>
      <c r="C167" s="146">
        <v>3631</v>
      </c>
      <c r="D167" s="137"/>
      <c r="E167" s="147" t="s">
        <v>39</v>
      </c>
      <c r="F167" s="150">
        <v>0</v>
      </c>
    </row>
    <row r="168" spans="1:6" x14ac:dyDescent="0.3">
      <c r="A168" s="60"/>
      <c r="B168" s="135"/>
      <c r="C168" s="146">
        <v>3639</v>
      </c>
      <c r="D168" s="137"/>
      <c r="E168" s="147" t="s">
        <v>39</v>
      </c>
      <c r="F168" s="150">
        <v>0</v>
      </c>
    </row>
    <row r="169" spans="1:6" x14ac:dyDescent="0.3">
      <c r="A169" s="60"/>
      <c r="B169" s="135"/>
      <c r="C169" s="146">
        <v>3722</v>
      </c>
      <c r="D169" s="137"/>
      <c r="E169" s="147" t="s">
        <v>65</v>
      </c>
      <c r="F169" s="150">
        <v>13000</v>
      </c>
    </row>
    <row r="170" spans="1:6" x14ac:dyDescent="0.3">
      <c r="A170" s="60"/>
      <c r="B170" s="135"/>
      <c r="C170" s="146">
        <v>5512</v>
      </c>
      <c r="D170" s="137"/>
      <c r="E170" s="147" t="s">
        <v>39</v>
      </c>
      <c r="F170" s="150">
        <v>0</v>
      </c>
    </row>
    <row r="171" spans="1:6" x14ac:dyDescent="0.3">
      <c r="A171" s="60"/>
      <c r="B171" s="135"/>
      <c r="C171" s="146">
        <v>6171</v>
      </c>
      <c r="D171" s="137"/>
      <c r="E171" s="147" t="s">
        <v>39</v>
      </c>
      <c r="F171" s="150">
        <v>0</v>
      </c>
    </row>
    <row r="172" spans="1:6" x14ac:dyDescent="0.3">
      <c r="A172" s="60"/>
      <c r="B172" s="135"/>
      <c r="C172" s="146">
        <v>6399</v>
      </c>
      <c r="D172" s="137"/>
      <c r="E172" s="147" t="s">
        <v>77</v>
      </c>
      <c r="F172" s="150">
        <v>76000</v>
      </c>
    </row>
    <row r="173" spans="1:6" x14ac:dyDescent="0.3">
      <c r="A173" s="61" t="s">
        <v>70</v>
      </c>
      <c r="B173" s="18"/>
      <c r="C173" s="18"/>
      <c r="D173" s="18"/>
      <c r="E173" s="18"/>
      <c r="F173" s="57">
        <f>SUM(F156:F172)</f>
        <v>15048208.6</v>
      </c>
    </row>
    <row r="174" spans="1:6" x14ac:dyDescent="0.3">
      <c r="A174" s="74" t="s">
        <v>11</v>
      </c>
      <c r="B174" s="17"/>
      <c r="C174" s="17"/>
      <c r="D174" s="17"/>
      <c r="E174" s="17"/>
      <c r="F174" s="151"/>
    </row>
    <row r="175" spans="1:6" ht="15.75" customHeight="1" x14ac:dyDescent="0.3">
      <c r="A175" s="28" t="s">
        <v>78</v>
      </c>
      <c r="B175" s="135">
        <v>43363</v>
      </c>
      <c r="C175" s="152">
        <v>1032</v>
      </c>
      <c r="D175" s="137"/>
      <c r="E175" s="147" t="s">
        <v>82</v>
      </c>
      <c r="F175" s="150">
        <v>100000</v>
      </c>
    </row>
    <row r="176" spans="1:6" x14ac:dyDescent="0.3">
      <c r="A176" s="28"/>
      <c r="B176" s="135"/>
      <c r="C176" s="152">
        <v>2212</v>
      </c>
      <c r="D176" s="137"/>
      <c r="E176" s="147" t="s">
        <v>83</v>
      </c>
      <c r="F176" s="150">
        <v>20000</v>
      </c>
    </row>
    <row r="177" spans="1:6" x14ac:dyDescent="0.3">
      <c r="A177" s="28"/>
      <c r="B177" s="135"/>
      <c r="C177" s="152">
        <v>2212</v>
      </c>
      <c r="D177" s="137"/>
      <c r="E177" s="147" t="s">
        <v>84</v>
      </c>
      <c r="F177" s="150">
        <v>380000</v>
      </c>
    </row>
    <row r="178" spans="1:6" x14ac:dyDescent="0.3">
      <c r="A178" s="28"/>
      <c r="B178" s="135"/>
      <c r="C178" s="152">
        <v>2321</v>
      </c>
      <c r="D178" s="137"/>
      <c r="E178" s="137" t="s">
        <v>85</v>
      </c>
      <c r="F178" s="150">
        <v>14000</v>
      </c>
    </row>
    <row r="179" spans="1:6" x14ac:dyDescent="0.3">
      <c r="A179" s="28"/>
      <c r="B179" s="135"/>
      <c r="C179" s="152">
        <v>3330</v>
      </c>
      <c r="D179" s="137"/>
      <c r="E179" s="137" t="s">
        <v>86</v>
      </c>
      <c r="F179" s="150">
        <v>3500</v>
      </c>
    </row>
    <row r="180" spans="1:6" x14ac:dyDescent="0.3">
      <c r="A180" s="28"/>
      <c r="B180" s="135"/>
      <c r="C180" s="152">
        <v>3421</v>
      </c>
      <c r="D180" s="137"/>
      <c r="E180" s="137" t="s">
        <v>75</v>
      </c>
      <c r="F180" s="150">
        <v>10000</v>
      </c>
    </row>
    <row r="181" spans="1:6" x14ac:dyDescent="0.3">
      <c r="A181" s="28"/>
      <c r="B181" s="135"/>
      <c r="C181" s="152">
        <v>3635</v>
      </c>
      <c r="D181" s="137"/>
      <c r="E181" s="137" t="s">
        <v>89</v>
      </c>
      <c r="F181" s="150">
        <v>171820</v>
      </c>
    </row>
    <row r="182" spans="1:6" x14ac:dyDescent="0.3">
      <c r="A182" s="28"/>
      <c r="B182" s="135"/>
      <c r="C182" s="152">
        <v>3639</v>
      </c>
      <c r="D182" s="137"/>
      <c r="E182" s="137" t="s">
        <v>29</v>
      </c>
      <c r="F182" s="150">
        <v>907000</v>
      </c>
    </row>
    <row r="183" spans="1:6" x14ac:dyDescent="0.3">
      <c r="A183" s="28"/>
      <c r="B183" s="135"/>
      <c r="C183" s="152">
        <v>5512</v>
      </c>
      <c r="D183" s="137"/>
      <c r="E183" s="137" t="s">
        <v>87</v>
      </c>
      <c r="F183" s="150">
        <v>15000</v>
      </c>
    </row>
    <row r="184" spans="1:6" x14ac:dyDescent="0.3">
      <c r="A184" s="28"/>
      <c r="B184" s="135"/>
      <c r="C184" s="152">
        <v>5512</v>
      </c>
      <c r="D184" s="137"/>
      <c r="E184" s="137" t="s">
        <v>88</v>
      </c>
      <c r="F184" s="150">
        <v>-236988</v>
      </c>
    </row>
    <row r="185" spans="1:6" x14ac:dyDescent="0.3">
      <c r="A185" s="28"/>
      <c r="B185" s="135"/>
      <c r="C185" s="152">
        <v>6399</v>
      </c>
      <c r="D185" s="137"/>
      <c r="E185" s="137" t="s">
        <v>77</v>
      </c>
      <c r="F185" s="150">
        <v>100000</v>
      </c>
    </row>
    <row r="186" spans="1:6" x14ac:dyDescent="0.3">
      <c r="A186" s="61" t="s">
        <v>81</v>
      </c>
      <c r="B186" s="18"/>
      <c r="C186" s="18"/>
      <c r="D186" s="18"/>
      <c r="E186" s="18"/>
      <c r="F186" s="57">
        <f>SUM(F173:F185)</f>
        <v>16532540.6</v>
      </c>
    </row>
    <row r="187" spans="1:6" x14ac:dyDescent="0.3">
      <c r="A187" s="63" t="s">
        <v>9</v>
      </c>
      <c r="B187" s="21"/>
      <c r="C187" s="21"/>
      <c r="D187" s="21"/>
      <c r="E187" s="21"/>
      <c r="F187" s="57"/>
    </row>
    <row r="188" spans="1:6" x14ac:dyDescent="0.3">
      <c r="A188" s="62" t="s">
        <v>90</v>
      </c>
      <c r="B188" s="153">
        <v>43368</v>
      </c>
      <c r="C188" s="154">
        <v>6115</v>
      </c>
      <c r="D188" s="152">
        <v>98187</v>
      </c>
      <c r="E188" s="155" t="s">
        <v>91</v>
      </c>
      <c r="F188" s="150">
        <v>30000</v>
      </c>
    </row>
    <row r="189" spans="1:6" x14ac:dyDescent="0.3">
      <c r="A189" s="61" t="s">
        <v>92</v>
      </c>
      <c r="B189" s="18"/>
      <c r="C189" s="18"/>
      <c r="D189" s="18"/>
      <c r="E189" s="18"/>
      <c r="F189" s="57">
        <f>SUM(F186:F188)</f>
        <v>16562540.6</v>
      </c>
    </row>
    <row r="190" spans="1:6" x14ac:dyDescent="0.3">
      <c r="A190" s="63" t="s">
        <v>9</v>
      </c>
      <c r="B190" s="21"/>
      <c r="C190" s="21"/>
      <c r="D190" s="21"/>
      <c r="E190" s="21"/>
      <c r="F190" s="57"/>
    </row>
    <row r="191" spans="1:6" ht="15.75" customHeight="1" x14ac:dyDescent="0.3">
      <c r="A191" s="60" t="s">
        <v>99</v>
      </c>
      <c r="B191" s="135">
        <v>43388</v>
      </c>
      <c r="C191" s="154">
        <v>3341</v>
      </c>
      <c r="D191" s="137"/>
      <c r="E191" s="155" t="s">
        <v>39</v>
      </c>
      <c r="F191" s="150">
        <v>0</v>
      </c>
    </row>
    <row r="192" spans="1:6" x14ac:dyDescent="0.3">
      <c r="A192" s="60"/>
      <c r="B192" s="135"/>
      <c r="C192" s="154">
        <v>6171</v>
      </c>
      <c r="D192" s="137"/>
      <c r="E192" s="155" t="s">
        <v>39</v>
      </c>
      <c r="F192" s="156">
        <v>0</v>
      </c>
    </row>
    <row r="193" spans="1:7" x14ac:dyDescent="0.3">
      <c r="A193" s="61" t="s">
        <v>113</v>
      </c>
      <c r="B193" s="18"/>
      <c r="C193" s="18"/>
      <c r="D193" s="18"/>
      <c r="E193" s="18"/>
      <c r="F193" s="57">
        <f>SUM(F189:F192)</f>
        <v>16562540.6</v>
      </c>
    </row>
    <row r="194" spans="1:7" x14ac:dyDescent="0.3">
      <c r="A194" s="74" t="s">
        <v>11</v>
      </c>
      <c r="B194" s="17"/>
      <c r="C194" s="17"/>
      <c r="D194" s="17"/>
      <c r="E194" s="17"/>
      <c r="F194" s="57"/>
    </row>
    <row r="195" spans="1:7" x14ac:dyDescent="0.3">
      <c r="A195" s="28" t="s">
        <v>103</v>
      </c>
      <c r="B195" s="135">
        <v>43405</v>
      </c>
      <c r="C195" s="154">
        <v>3632</v>
      </c>
      <c r="D195" s="137"/>
      <c r="E195" s="155" t="s">
        <v>114</v>
      </c>
      <c r="F195" s="157">
        <v>6000</v>
      </c>
    </row>
    <row r="196" spans="1:7" x14ac:dyDescent="0.3">
      <c r="A196" s="28"/>
      <c r="B196" s="135"/>
      <c r="C196" s="154">
        <v>3636</v>
      </c>
      <c r="D196" s="137"/>
      <c r="E196" s="155" t="s">
        <v>115</v>
      </c>
      <c r="F196" s="140">
        <v>209200</v>
      </c>
    </row>
    <row r="197" spans="1:7" x14ac:dyDescent="0.3">
      <c r="A197" s="28"/>
      <c r="B197" s="135"/>
      <c r="C197" s="154">
        <v>3113</v>
      </c>
      <c r="D197" s="137"/>
      <c r="E197" s="155" t="s">
        <v>116</v>
      </c>
      <c r="F197" s="140">
        <v>24200</v>
      </c>
    </row>
    <row r="198" spans="1:7" x14ac:dyDescent="0.3">
      <c r="A198" s="28"/>
      <c r="B198" s="135"/>
      <c r="C198" s="154">
        <v>3722</v>
      </c>
      <c r="D198" s="137"/>
      <c r="E198" s="155" t="s">
        <v>117</v>
      </c>
      <c r="F198" s="140">
        <v>6000</v>
      </c>
    </row>
    <row r="199" spans="1:7" x14ac:dyDescent="0.3">
      <c r="A199" s="61" t="s">
        <v>112</v>
      </c>
      <c r="B199" s="18"/>
      <c r="C199" s="18"/>
      <c r="D199" s="18"/>
      <c r="E199" s="18"/>
      <c r="F199" s="64">
        <f>SUM(F193:F198)</f>
        <v>16807940.600000001</v>
      </c>
    </row>
    <row r="200" spans="1:7" x14ac:dyDescent="0.3">
      <c r="A200" s="63" t="s">
        <v>9</v>
      </c>
      <c r="B200" s="21"/>
      <c r="C200" s="21"/>
      <c r="D200" s="21"/>
      <c r="E200" s="21"/>
      <c r="F200" s="64"/>
    </row>
    <row r="201" spans="1:7" x14ac:dyDescent="0.3">
      <c r="A201" s="65" t="s">
        <v>118</v>
      </c>
      <c r="B201" s="158">
        <v>43416</v>
      </c>
      <c r="C201" s="137"/>
      <c r="D201" s="137"/>
      <c r="E201" s="155" t="s">
        <v>39</v>
      </c>
      <c r="F201" s="140">
        <v>0</v>
      </c>
    </row>
    <row r="202" spans="1:7" x14ac:dyDescent="0.3">
      <c r="A202" s="61" t="s">
        <v>119</v>
      </c>
      <c r="B202" s="18"/>
      <c r="C202" s="18"/>
      <c r="D202" s="18"/>
      <c r="E202" s="18"/>
      <c r="F202" s="64">
        <f>SUM(F199:F201)</f>
        <v>16807940.600000001</v>
      </c>
    </row>
    <row r="203" spans="1:7" x14ac:dyDescent="0.3">
      <c r="A203" s="63" t="s">
        <v>10</v>
      </c>
      <c r="B203" s="21"/>
      <c r="C203" s="21"/>
      <c r="D203" s="21"/>
      <c r="E203" s="21"/>
      <c r="F203" s="64"/>
    </row>
    <row r="204" spans="1:7" ht="15.75" customHeight="1" x14ac:dyDescent="0.3">
      <c r="A204" s="28" t="s">
        <v>120</v>
      </c>
      <c r="B204" s="142">
        <v>43424</v>
      </c>
      <c r="C204" s="136">
        <v>3639</v>
      </c>
      <c r="D204" s="137"/>
      <c r="E204" s="159" t="s">
        <v>175</v>
      </c>
      <c r="F204" s="160">
        <v>-190320</v>
      </c>
      <c r="G204" s="161" t="s">
        <v>2</v>
      </c>
    </row>
    <row r="205" spans="1:7" ht="15" customHeight="1" x14ac:dyDescent="0.3">
      <c r="A205" s="28"/>
      <c r="B205" s="142"/>
      <c r="C205" s="136">
        <v>3722</v>
      </c>
      <c r="D205" s="137"/>
      <c r="E205" s="159" t="s">
        <v>176</v>
      </c>
      <c r="F205" s="160">
        <v>21000</v>
      </c>
      <c r="G205" s="161" t="s">
        <v>2</v>
      </c>
    </row>
    <row r="206" spans="1:7" ht="15" customHeight="1" x14ac:dyDescent="0.3">
      <c r="A206" s="28"/>
      <c r="B206" s="142"/>
      <c r="C206" s="136">
        <v>3723</v>
      </c>
      <c r="D206" s="137"/>
      <c r="E206" s="155" t="s">
        <v>125</v>
      </c>
      <c r="F206" s="140">
        <v>20000</v>
      </c>
    </row>
    <row r="207" spans="1:7" ht="15.75" customHeight="1" x14ac:dyDescent="0.3">
      <c r="A207" s="28"/>
      <c r="B207" s="142"/>
      <c r="C207" s="136">
        <v>3631</v>
      </c>
      <c r="D207" s="137"/>
      <c r="E207" s="155" t="s">
        <v>126</v>
      </c>
      <c r="F207" s="140">
        <v>20000</v>
      </c>
    </row>
    <row r="208" spans="1:7" x14ac:dyDescent="0.3">
      <c r="A208" s="61" t="s">
        <v>124</v>
      </c>
      <c r="B208" s="18"/>
      <c r="C208" s="18"/>
      <c r="D208" s="18"/>
      <c r="E208" s="18"/>
      <c r="F208" s="64">
        <f>SUM(F202:F207)</f>
        <v>16678620.600000001</v>
      </c>
    </row>
    <row r="209" spans="1:12" x14ac:dyDescent="0.3">
      <c r="A209" s="63" t="s">
        <v>9</v>
      </c>
      <c r="B209" s="21"/>
      <c r="C209" s="21"/>
      <c r="D209" s="21"/>
      <c r="E209" s="21"/>
      <c r="F209" s="64"/>
    </row>
    <row r="210" spans="1:12" ht="15.75" customHeight="1" x14ac:dyDescent="0.3">
      <c r="A210" s="66" t="s">
        <v>127</v>
      </c>
      <c r="B210" s="135">
        <v>43434</v>
      </c>
      <c r="C210" s="141">
        <v>2212</v>
      </c>
      <c r="D210" s="137"/>
      <c r="E210" s="155" t="s">
        <v>128</v>
      </c>
      <c r="F210" s="140">
        <v>34169</v>
      </c>
    </row>
    <row r="211" spans="1:12" x14ac:dyDescent="0.3">
      <c r="A211" s="66"/>
      <c r="B211" s="135"/>
      <c r="C211" s="141">
        <v>3745</v>
      </c>
      <c r="D211" s="137"/>
      <c r="E211" s="155" t="s">
        <v>39</v>
      </c>
      <c r="F211" s="140">
        <v>0</v>
      </c>
    </row>
    <row r="212" spans="1:12" x14ac:dyDescent="0.3">
      <c r="A212" s="66"/>
      <c r="B212" s="135"/>
      <c r="C212" s="141">
        <v>5512</v>
      </c>
      <c r="D212" s="137"/>
      <c r="E212" s="155" t="s">
        <v>129</v>
      </c>
      <c r="F212" s="140">
        <v>7464</v>
      </c>
    </row>
    <row r="213" spans="1:12" x14ac:dyDescent="0.3">
      <c r="A213" s="66"/>
      <c r="B213" s="135"/>
      <c r="C213" s="141">
        <v>6171</v>
      </c>
      <c r="D213" s="137"/>
      <c r="E213" s="155" t="s">
        <v>39</v>
      </c>
      <c r="F213" s="140">
        <v>0</v>
      </c>
    </row>
    <row r="214" spans="1:12" x14ac:dyDescent="0.3">
      <c r="A214" s="67" t="s">
        <v>130</v>
      </c>
      <c r="B214" s="10"/>
      <c r="C214" s="10"/>
      <c r="D214" s="10"/>
      <c r="E214" s="10"/>
      <c r="F214" s="68">
        <v>16720253.6</v>
      </c>
    </row>
    <row r="215" spans="1:12" x14ac:dyDescent="0.3">
      <c r="A215" s="139" t="s">
        <v>147</v>
      </c>
      <c r="B215" s="137"/>
      <c r="C215" s="137"/>
      <c r="D215" s="137"/>
      <c r="E215" s="137"/>
      <c r="F215" s="151"/>
    </row>
    <row r="216" spans="1:12" ht="15.75" customHeight="1" x14ac:dyDescent="0.3">
      <c r="A216" s="28" t="s">
        <v>135</v>
      </c>
      <c r="B216" s="135">
        <v>43454</v>
      </c>
      <c r="C216" s="141">
        <v>1031</v>
      </c>
      <c r="D216" s="137"/>
      <c r="E216" s="137" t="s">
        <v>143</v>
      </c>
      <c r="F216" s="162">
        <v>-36003</v>
      </c>
    </row>
    <row r="217" spans="1:12" x14ac:dyDescent="0.3">
      <c r="A217" s="28"/>
      <c r="B217" s="135"/>
      <c r="C217" s="141">
        <v>1032</v>
      </c>
      <c r="D217" s="137"/>
      <c r="E217" s="137" t="s">
        <v>148</v>
      </c>
      <c r="F217" s="162">
        <v>-81898.5</v>
      </c>
    </row>
    <row r="218" spans="1:12" x14ac:dyDescent="0.3">
      <c r="A218" s="28"/>
      <c r="B218" s="135"/>
      <c r="C218" s="141">
        <v>2212</v>
      </c>
      <c r="D218" s="137"/>
      <c r="E218" s="137" t="s">
        <v>149</v>
      </c>
      <c r="F218" s="162">
        <v>4307.82</v>
      </c>
    </row>
    <row r="219" spans="1:12" x14ac:dyDescent="0.3">
      <c r="A219" s="28"/>
      <c r="B219" s="135"/>
      <c r="C219" s="141">
        <v>2219</v>
      </c>
      <c r="D219" s="137"/>
      <c r="E219" s="137" t="s">
        <v>150</v>
      </c>
      <c r="F219" s="162">
        <v>-145282.22</v>
      </c>
    </row>
    <row r="220" spans="1:12" x14ac:dyDescent="0.3">
      <c r="A220" s="28"/>
      <c r="B220" s="135"/>
      <c r="C220" s="141">
        <v>2292</v>
      </c>
      <c r="D220" s="137"/>
      <c r="E220" s="137" t="s">
        <v>151</v>
      </c>
      <c r="F220" s="162">
        <v>-169</v>
      </c>
    </row>
    <row r="221" spans="1:12" x14ac:dyDescent="0.3">
      <c r="A221" s="28"/>
      <c r="B221" s="135"/>
      <c r="C221" s="141">
        <v>2321</v>
      </c>
      <c r="D221" s="137"/>
      <c r="E221" s="137" t="s">
        <v>152</v>
      </c>
      <c r="F221" s="162">
        <v>-6694</v>
      </c>
    </row>
    <row r="222" spans="1:12" x14ac:dyDescent="0.3">
      <c r="A222" s="28"/>
      <c r="B222" s="135"/>
      <c r="C222" s="141">
        <v>3111</v>
      </c>
      <c r="D222" s="137"/>
      <c r="E222" s="137" t="s">
        <v>153</v>
      </c>
      <c r="F222" s="162">
        <v>-761.33</v>
      </c>
    </row>
    <row r="223" spans="1:12" x14ac:dyDescent="0.3">
      <c r="A223" s="28"/>
      <c r="B223" s="135"/>
      <c r="C223" s="141">
        <v>3113</v>
      </c>
      <c r="D223" s="137"/>
      <c r="E223" s="137" t="s">
        <v>154</v>
      </c>
      <c r="F223" s="162">
        <v>-487260</v>
      </c>
    </row>
    <row r="224" spans="1:12" x14ac:dyDescent="0.3">
      <c r="A224" s="28"/>
      <c r="B224" s="135"/>
      <c r="C224" s="141">
        <v>3311</v>
      </c>
      <c r="D224" s="137"/>
      <c r="E224" s="137" t="s">
        <v>155</v>
      </c>
      <c r="F224" s="162">
        <v>-4948</v>
      </c>
      <c r="K224" s="163" t="s">
        <v>2</v>
      </c>
      <c r="L224" s="123"/>
    </row>
    <row r="225" spans="1:6" x14ac:dyDescent="0.3">
      <c r="A225" s="28"/>
      <c r="B225" s="135"/>
      <c r="C225" s="141">
        <v>3314</v>
      </c>
      <c r="D225" s="137"/>
      <c r="E225" s="137" t="s">
        <v>156</v>
      </c>
      <c r="F225" s="162">
        <v>-3253</v>
      </c>
    </row>
    <row r="226" spans="1:6" x14ac:dyDescent="0.3">
      <c r="A226" s="28"/>
      <c r="B226" s="135"/>
      <c r="C226" s="141">
        <v>3315</v>
      </c>
      <c r="D226" s="137"/>
      <c r="E226" s="137" t="s">
        <v>157</v>
      </c>
      <c r="F226" s="162">
        <v>-9000</v>
      </c>
    </row>
    <row r="227" spans="1:6" x14ac:dyDescent="0.3">
      <c r="A227" s="28"/>
      <c r="B227" s="135"/>
      <c r="C227" s="141">
        <v>3319</v>
      </c>
      <c r="D227" s="137"/>
      <c r="E227" s="137" t="s">
        <v>158</v>
      </c>
      <c r="F227" s="162">
        <v>100</v>
      </c>
    </row>
    <row r="228" spans="1:6" x14ac:dyDescent="0.3">
      <c r="A228" s="28"/>
      <c r="B228" s="135"/>
      <c r="C228" s="141">
        <v>3399</v>
      </c>
      <c r="D228" s="137"/>
      <c r="E228" s="137" t="s">
        <v>159</v>
      </c>
      <c r="F228" s="162">
        <v>-13228.55</v>
      </c>
    </row>
    <row r="229" spans="1:6" x14ac:dyDescent="0.3">
      <c r="A229" s="28"/>
      <c r="B229" s="135"/>
      <c r="C229" s="141">
        <v>3419</v>
      </c>
      <c r="D229" s="137"/>
      <c r="E229" s="137" t="s">
        <v>160</v>
      </c>
      <c r="F229" s="162">
        <v>-8136.7</v>
      </c>
    </row>
    <row r="230" spans="1:6" x14ac:dyDescent="0.3">
      <c r="A230" s="28"/>
      <c r="B230" s="135"/>
      <c r="C230" s="141">
        <v>3421</v>
      </c>
      <c r="D230" s="137"/>
      <c r="E230" s="137" t="s">
        <v>75</v>
      </c>
      <c r="F230" s="162">
        <v>-5504</v>
      </c>
    </row>
    <row r="231" spans="1:6" x14ac:dyDescent="0.3">
      <c r="A231" s="28"/>
      <c r="B231" s="135"/>
      <c r="C231" s="141">
        <v>3612</v>
      </c>
      <c r="D231" s="137"/>
      <c r="E231" s="137" t="s">
        <v>161</v>
      </c>
      <c r="F231" s="162">
        <v>-13925</v>
      </c>
    </row>
    <row r="232" spans="1:6" x14ac:dyDescent="0.3">
      <c r="A232" s="28"/>
      <c r="B232" s="135"/>
      <c r="C232" s="141">
        <v>3635</v>
      </c>
      <c r="D232" s="137"/>
      <c r="E232" s="137" t="s">
        <v>162</v>
      </c>
      <c r="F232" s="162">
        <v>-36300</v>
      </c>
    </row>
    <row r="233" spans="1:6" x14ac:dyDescent="0.3">
      <c r="A233" s="28"/>
      <c r="B233" s="135"/>
      <c r="C233" s="141">
        <v>3636</v>
      </c>
      <c r="D233" s="137"/>
      <c r="E233" s="137" t="s">
        <v>163</v>
      </c>
      <c r="F233" s="162">
        <v>-165970</v>
      </c>
    </row>
    <row r="234" spans="1:6" x14ac:dyDescent="0.3">
      <c r="A234" s="28"/>
      <c r="B234" s="135"/>
      <c r="C234" s="141">
        <v>3639</v>
      </c>
      <c r="D234" s="137"/>
      <c r="E234" s="137" t="s">
        <v>164</v>
      </c>
      <c r="F234" s="162">
        <v>-341282.8</v>
      </c>
    </row>
    <row r="235" spans="1:6" x14ac:dyDescent="0.3">
      <c r="A235" s="28"/>
      <c r="B235" s="135"/>
      <c r="C235" s="141">
        <v>3729</v>
      </c>
      <c r="D235" s="137"/>
      <c r="E235" s="137" t="s">
        <v>165</v>
      </c>
      <c r="F235" s="162">
        <v>-4500</v>
      </c>
    </row>
    <row r="236" spans="1:6" x14ac:dyDescent="0.3">
      <c r="A236" s="28"/>
      <c r="B236" s="135"/>
      <c r="C236" s="141">
        <v>3745</v>
      </c>
      <c r="D236" s="137"/>
      <c r="E236" s="137" t="s">
        <v>166</v>
      </c>
      <c r="F236" s="162">
        <v>-3736</v>
      </c>
    </row>
    <row r="237" spans="1:6" x14ac:dyDescent="0.3">
      <c r="A237" s="28"/>
      <c r="B237" s="135"/>
      <c r="C237" s="141">
        <v>3900</v>
      </c>
      <c r="D237" s="137"/>
      <c r="E237" s="137" t="s">
        <v>167</v>
      </c>
      <c r="F237" s="162">
        <v>-12000</v>
      </c>
    </row>
    <row r="238" spans="1:6" x14ac:dyDescent="0.3">
      <c r="A238" s="28"/>
      <c r="B238" s="135"/>
      <c r="C238" s="141">
        <v>4359</v>
      </c>
      <c r="D238" s="137"/>
      <c r="E238" s="137" t="s">
        <v>168</v>
      </c>
      <c r="F238" s="162">
        <v>-15000</v>
      </c>
    </row>
    <row r="239" spans="1:6" x14ac:dyDescent="0.3">
      <c r="A239" s="28"/>
      <c r="B239" s="135"/>
      <c r="C239" s="141">
        <v>5212</v>
      </c>
      <c r="D239" s="137"/>
      <c r="E239" s="137" t="s">
        <v>177</v>
      </c>
      <c r="F239" s="162">
        <v>-5000</v>
      </c>
    </row>
    <row r="240" spans="1:6" x14ac:dyDescent="0.3">
      <c r="A240" s="28"/>
      <c r="B240" s="135"/>
      <c r="C240" s="141">
        <v>5512</v>
      </c>
      <c r="D240" s="137"/>
      <c r="E240" s="137" t="s">
        <v>129</v>
      </c>
      <c r="F240" s="162">
        <v>22955</v>
      </c>
    </row>
    <row r="241" spans="1:6" x14ac:dyDescent="0.3">
      <c r="A241" s="28"/>
      <c r="B241" s="135"/>
      <c r="C241" s="141">
        <v>6112</v>
      </c>
      <c r="D241" s="137"/>
      <c r="E241" s="137" t="s">
        <v>169</v>
      </c>
      <c r="F241" s="162">
        <v>-2758</v>
      </c>
    </row>
    <row r="242" spans="1:6" x14ac:dyDescent="0.3">
      <c r="A242" s="28"/>
      <c r="B242" s="135"/>
      <c r="C242" s="141">
        <v>6171</v>
      </c>
      <c r="D242" s="137"/>
      <c r="E242" s="137" t="s">
        <v>111</v>
      </c>
      <c r="F242" s="162">
        <v>-91090.91</v>
      </c>
    </row>
    <row r="243" spans="1:6" x14ac:dyDescent="0.3">
      <c r="A243" s="28"/>
      <c r="B243" s="135"/>
      <c r="C243" s="141">
        <v>6310</v>
      </c>
      <c r="D243" s="137"/>
      <c r="E243" s="137" t="s">
        <v>170</v>
      </c>
      <c r="F243" s="162">
        <v>-5000</v>
      </c>
    </row>
    <row r="244" spans="1:6" x14ac:dyDescent="0.3">
      <c r="A244" s="28"/>
      <c r="B244" s="135"/>
      <c r="C244" s="141">
        <v>6320</v>
      </c>
      <c r="D244" s="137"/>
      <c r="E244" s="137" t="s">
        <v>171</v>
      </c>
      <c r="F244" s="162">
        <v>-2552</v>
      </c>
    </row>
    <row r="245" spans="1:6" x14ac:dyDescent="0.3">
      <c r="A245" s="28"/>
      <c r="B245" s="135"/>
      <c r="C245" s="141">
        <v>6399</v>
      </c>
      <c r="D245" s="137"/>
      <c r="E245" s="137" t="s">
        <v>77</v>
      </c>
      <c r="F245" s="162">
        <v>-9885</v>
      </c>
    </row>
    <row r="246" spans="1:6" x14ac:dyDescent="0.3">
      <c r="A246" s="28"/>
      <c r="B246" s="135"/>
      <c r="C246" s="141">
        <v>6409</v>
      </c>
      <c r="D246" s="137"/>
      <c r="E246" s="137" t="s">
        <v>172</v>
      </c>
      <c r="F246" s="162">
        <v>-13172</v>
      </c>
    </row>
    <row r="247" spans="1:6" x14ac:dyDescent="0.3">
      <c r="A247" s="28"/>
      <c r="B247" s="135"/>
      <c r="C247" s="141">
        <v>6115</v>
      </c>
      <c r="D247" s="137"/>
      <c r="E247" s="137" t="s">
        <v>173</v>
      </c>
      <c r="F247" s="162">
        <v>-13583</v>
      </c>
    </row>
    <row r="248" spans="1:6" x14ac:dyDescent="0.3">
      <c r="A248" s="72" t="s">
        <v>174</v>
      </c>
      <c r="B248" s="29"/>
      <c r="C248" s="29"/>
      <c r="D248" s="29"/>
      <c r="E248" s="29"/>
      <c r="F248" s="73">
        <f>SUM(F214:F247)</f>
        <v>15209723.409999998</v>
      </c>
    </row>
    <row r="249" spans="1:6" x14ac:dyDescent="0.3">
      <c r="A249" s="74" t="s">
        <v>9</v>
      </c>
      <c r="B249" s="17"/>
      <c r="C249" s="17"/>
      <c r="D249" s="17"/>
      <c r="E249" s="17"/>
      <c r="F249" s="151"/>
    </row>
    <row r="250" spans="1:6" ht="15.75" customHeight="1" x14ac:dyDescent="0.3">
      <c r="A250" s="60" t="s">
        <v>205</v>
      </c>
      <c r="B250" s="135">
        <v>43465</v>
      </c>
      <c r="C250" s="137">
        <v>2212</v>
      </c>
      <c r="D250" s="137"/>
      <c r="E250" s="137" t="s">
        <v>149</v>
      </c>
      <c r="F250" s="140">
        <v>932</v>
      </c>
    </row>
    <row r="251" spans="1:6" x14ac:dyDescent="0.3">
      <c r="A251" s="60"/>
      <c r="B251" s="135"/>
      <c r="C251" s="137">
        <v>2219</v>
      </c>
      <c r="D251" s="137"/>
      <c r="E251" s="137" t="s">
        <v>150</v>
      </c>
      <c r="F251" s="140">
        <v>9550</v>
      </c>
    </row>
    <row r="252" spans="1:6" x14ac:dyDescent="0.3">
      <c r="A252" s="60"/>
      <c r="B252" s="135"/>
      <c r="C252" s="137">
        <v>3341</v>
      </c>
      <c r="D252" s="137"/>
      <c r="E252" s="137" t="s">
        <v>195</v>
      </c>
      <c r="F252" s="140">
        <v>-36877</v>
      </c>
    </row>
    <row r="253" spans="1:6" x14ac:dyDescent="0.3">
      <c r="A253" s="60"/>
      <c r="B253" s="135"/>
      <c r="C253" s="137">
        <v>3399</v>
      </c>
      <c r="D253" s="137"/>
      <c r="E253" s="137" t="s">
        <v>159</v>
      </c>
      <c r="F253" s="140">
        <v>-5514.5</v>
      </c>
    </row>
    <row r="254" spans="1:6" x14ac:dyDescent="0.3">
      <c r="A254" s="60"/>
      <c r="B254" s="135"/>
      <c r="C254" s="137">
        <v>3419</v>
      </c>
      <c r="D254" s="137"/>
      <c r="E254" s="137" t="s">
        <v>206</v>
      </c>
      <c r="F254" s="140">
        <v>-103174</v>
      </c>
    </row>
    <row r="255" spans="1:6" x14ac:dyDescent="0.3">
      <c r="A255" s="60"/>
      <c r="B255" s="135"/>
      <c r="C255" s="137">
        <v>3421</v>
      </c>
      <c r="D255" s="137"/>
      <c r="E255" s="137" t="s">
        <v>75</v>
      </c>
      <c r="F255" s="140">
        <v>-854.96</v>
      </c>
    </row>
    <row r="256" spans="1:6" x14ac:dyDescent="0.3">
      <c r="A256" s="60"/>
      <c r="B256" s="135"/>
      <c r="C256" s="137">
        <v>3631</v>
      </c>
      <c r="D256" s="137"/>
      <c r="E256" s="137" t="s">
        <v>126</v>
      </c>
      <c r="F256" s="140">
        <v>-61625.66</v>
      </c>
    </row>
    <row r="257" spans="1:8" x14ac:dyDescent="0.3">
      <c r="A257" s="60"/>
      <c r="B257" s="135"/>
      <c r="C257" s="137">
        <v>3632</v>
      </c>
      <c r="D257" s="137"/>
      <c r="E257" s="137" t="s">
        <v>197</v>
      </c>
      <c r="F257" s="140">
        <v>-2237</v>
      </c>
    </row>
    <row r="258" spans="1:8" x14ac:dyDescent="0.3">
      <c r="A258" s="60"/>
      <c r="B258" s="135"/>
      <c r="C258" s="137">
        <v>3639</v>
      </c>
      <c r="D258" s="137"/>
      <c r="E258" s="137" t="s">
        <v>207</v>
      </c>
      <c r="F258" s="140">
        <v>575</v>
      </c>
    </row>
    <row r="259" spans="1:8" x14ac:dyDescent="0.3">
      <c r="A259" s="60"/>
      <c r="B259" s="135"/>
      <c r="C259" s="137">
        <v>3722</v>
      </c>
      <c r="D259" s="137"/>
      <c r="E259" s="137" t="s">
        <v>208</v>
      </c>
      <c r="F259" s="140">
        <v>-8708.43</v>
      </c>
    </row>
    <row r="260" spans="1:8" x14ac:dyDescent="0.3">
      <c r="A260" s="60"/>
      <c r="B260" s="135"/>
      <c r="C260" s="137">
        <v>3723</v>
      </c>
      <c r="D260" s="137"/>
      <c r="E260" s="137" t="s">
        <v>209</v>
      </c>
      <c r="F260" s="140">
        <v>-2315.5700000000002</v>
      </c>
    </row>
    <row r="261" spans="1:8" x14ac:dyDescent="0.3">
      <c r="A261" s="60"/>
      <c r="B261" s="135"/>
      <c r="C261" s="137">
        <v>5512</v>
      </c>
      <c r="D261" s="137"/>
      <c r="E261" s="137" t="s">
        <v>129</v>
      </c>
      <c r="F261" s="140">
        <v>-18000</v>
      </c>
    </row>
    <row r="262" spans="1:8" x14ac:dyDescent="0.3">
      <c r="A262" s="60"/>
      <c r="B262" s="135"/>
      <c r="C262" s="137">
        <v>6171</v>
      </c>
      <c r="D262" s="137"/>
      <c r="E262" s="137" t="s">
        <v>111</v>
      </c>
      <c r="F262" s="140">
        <v>-7782.64</v>
      </c>
    </row>
    <row r="263" spans="1:8" ht="16.2" thickBot="1" x14ac:dyDescent="0.35">
      <c r="A263" s="56"/>
      <c r="B263" s="164"/>
      <c r="C263" s="165">
        <v>6310</v>
      </c>
      <c r="D263" s="165"/>
      <c r="E263" s="165" t="s">
        <v>170</v>
      </c>
      <c r="F263" s="166">
        <v>-296.60000000000002</v>
      </c>
      <c r="G263" s="167"/>
      <c r="H263" s="123"/>
    </row>
    <row r="264" spans="1:8" ht="16.2" thickBot="1" x14ac:dyDescent="0.35">
      <c r="A264" s="75" t="s">
        <v>204</v>
      </c>
      <c r="B264" s="76"/>
      <c r="C264" s="76"/>
      <c r="D264" s="76"/>
      <c r="E264" s="76"/>
      <c r="F264" s="77">
        <f>SUM(F248:F263)</f>
        <v>14973394.049999997</v>
      </c>
    </row>
    <row r="265" spans="1:8" x14ac:dyDescent="0.3">
      <c r="F265" s="168"/>
    </row>
    <row r="266" spans="1:8" x14ac:dyDescent="0.3">
      <c r="F266" s="168"/>
    </row>
    <row r="267" spans="1:8" x14ac:dyDescent="0.3">
      <c r="F267" s="168"/>
    </row>
    <row r="268" spans="1:8" x14ac:dyDescent="0.3">
      <c r="F268" s="168"/>
    </row>
    <row r="269" spans="1:8" x14ac:dyDescent="0.3">
      <c r="F269" s="168"/>
    </row>
    <row r="270" spans="1:8" x14ac:dyDescent="0.3">
      <c r="F270" s="168"/>
    </row>
    <row r="271" spans="1:8" x14ac:dyDescent="0.3">
      <c r="F271" s="168"/>
    </row>
    <row r="272" spans="1:8" x14ac:dyDescent="0.3">
      <c r="F272" s="168"/>
    </row>
    <row r="273" spans="6:6" x14ac:dyDescent="0.3">
      <c r="F273" s="168"/>
    </row>
    <row r="274" spans="6:6" x14ac:dyDescent="0.3">
      <c r="F274" s="168"/>
    </row>
    <row r="275" spans="6:6" x14ac:dyDescent="0.3">
      <c r="F275" s="168"/>
    </row>
    <row r="276" spans="6:6" x14ac:dyDescent="0.3">
      <c r="F276" s="168"/>
    </row>
  </sheetData>
  <mergeCells count="100">
    <mergeCell ref="A190:E190"/>
    <mergeCell ref="A194:E194"/>
    <mergeCell ref="A200:E200"/>
    <mergeCell ref="B151:B155"/>
    <mergeCell ref="A189:E189"/>
    <mergeCell ref="A43:A44"/>
    <mergeCell ref="B43:B44"/>
    <mergeCell ref="A45:E45"/>
    <mergeCell ref="A248:E248"/>
    <mergeCell ref="A41:E41"/>
    <mergeCell ref="A216:A247"/>
    <mergeCell ref="A48:E48"/>
    <mergeCell ref="A191:A192"/>
    <mergeCell ref="B191:B192"/>
    <mergeCell ref="A158:A172"/>
    <mergeCell ref="B158:B172"/>
    <mergeCell ref="A156:E156"/>
    <mergeCell ref="A50:A56"/>
    <mergeCell ref="B50:B56"/>
    <mergeCell ref="A57:E57"/>
    <mergeCell ref="A136:A139"/>
    <mergeCell ref="A38:A40"/>
    <mergeCell ref="B38:B40"/>
    <mergeCell ref="A34:A35"/>
    <mergeCell ref="B34:B35"/>
    <mergeCell ref="A37:E37"/>
    <mergeCell ref="B59:B62"/>
    <mergeCell ref="A59:A62"/>
    <mergeCell ref="A5:E5"/>
    <mergeCell ref="A9:E9"/>
    <mergeCell ref="A10:A12"/>
    <mergeCell ref="B10:B12"/>
    <mergeCell ref="A6:E6"/>
    <mergeCell ref="A8:E8"/>
    <mergeCell ref="A26:A28"/>
    <mergeCell ref="B26:B28"/>
    <mergeCell ref="A15:A17"/>
    <mergeCell ref="B15:B17"/>
    <mergeCell ref="A49:E49"/>
    <mergeCell ref="B20:B23"/>
    <mergeCell ref="A20:A23"/>
    <mergeCell ref="A30:E30"/>
    <mergeCell ref="A58:E58"/>
    <mergeCell ref="A63:E63"/>
    <mergeCell ref="A195:A198"/>
    <mergeCell ref="B195:B198"/>
    <mergeCell ref="A126:A129"/>
    <mergeCell ref="B126:B129"/>
    <mergeCell ref="A122:A123"/>
    <mergeCell ref="B122:B123"/>
    <mergeCell ref="A193:E193"/>
    <mergeCell ref="A173:E173"/>
    <mergeCell ref="A157:E157"/>
    <mergeCell ref="A69:A78"/>
    <mergeCell ref="B69:B78"/>
    <mergeCell ref="A79:E79"/>
    <mergeCell ref="A147:A149"/>
    <mergeCell ref="B147:B149"/>
    <mergeCell ref="A65:A66"/>
    <mergeCell ref="B65:B66"/>
    <mergeCell ref="A67:E67"/>
    <mergeCell ref="A208:E208"/>
    <mergeCell ref="A202:E202"/>
    <mergeCell ref="A199:E199"/>
    <mergeCell ref="A204:A207"/>
    <mergeCell ref="B204:B207"/>
    <mergeCell ref="A175:A185"/>
    <mergeCell ref="B175:B185"/>
    <mergeCell ref="A174:E174"/>
    <mergeCell ref="A186:E186"/>
    <mergeCell ref="A142:A144"/>
    <mergeCell ref="B142:B144"/>
    <mergeCell ref="A132:A133"/>
    <mergeCell ref="B132:B133"/>
    <mergeCell ref="K224:L224"/>
    <mergeCell ref="A210:A213"/>
    <mergeCell ref="B210:B213"/>
    <mergeCell ref="A209:E209"/>
    <mergeCell ref="B216:B247"/>
    <mergeCell ref="A80:E80"/>
    <mergeCell ref="A68:E68"/>
    <mergeCell ref="A110:E110"/>
    <mergeCell ref="A81:A109"/>
    <mergeCell ref="B81:B109"/>
    <mergeCell ref="A249:E249"/>
    <mergeCell ref="A264:E264"/>
    <mergeCell ref="A250:A263"/>
    <mergeCell ref="B250:B263"/>
    <mergeCell ref="G109:H109"/>
    <mergeCell ref="G263:H263"/>
    <mergeCell ref="A121:E121"/>
    <mergeCell ref="A113:E113"/>
    <mergeCell ref="A114:E114"/>
    <mergeCell ref="A115:A119"/>
    <mergeCell ref="B115:B119"/>
    <mergeCell ref="A120:E120"/>
    <mergeCell ref="B136:B139"/>
    <mergeCell ref="A151:A155"/>
    <mergeCell ref="A203:E203"/>
    <mergeCell ref="A187:E187"/>
  </mergeCells>
  <pageMargins left="0.59055118110236227" right="0.19685039370078741" top="0.23622047244094491" bottom="0.2362204724409449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2019-01-23T15:48:58Z</dcterms:modified>
</cp:coreProperties>
</file>