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664"/>
  </bookViews>
  <sheets>
    <sheet name="18112019" sheetId="2" r:id="rId1"/>
  </sheets>
  <calcPr calcId="152511"/>
</workbook>
</file>

<file path=xl/calcChain.xml><?xml version="1.0" encoding="utf-8"?>
<calcChain xmlns="http://schemas.openxmlformats.org/spreadsheetml/2006/main">
  <c r="F67" i="2" l="1"/>
  <c r="F75" i="2" s="1"/>
  <c r="F86" i="2" s="1"/>
  <c r="F95" i="2" s="1"/>
  <c r="F101" i="2" s="1"/>
  <c r="F104" i="2" s="1"/>
  <c r="F111" i="2" s="1"/>
  <c r="F115" i="2" s="1"/>
  <c r="F121" i="2" s="1"/>
  <c r="F133" i="2" s="1"/>
  <c r="F139" i="2" s="1"/>
  <c r="F12" i="2" l="1"/>
  <c r="F16" i="2" s="1"/>
  <c r="F20" i="2" s="1"/>
  <c r="F26" i="2" s="1"/>
  <c r="F31" i="2" s="1"/>
  <c r="F34" i="2" s="1"/>
  <c r="F37" i="2" s="1"/>
  <c r="F45" i="2" s="1"/>
  <c r="F48" i="2" s="1"/>
  <c r="F59" i="2" s="1"/>
</calcChain>
</file>

<file path=xl/sharedStrings.xml><?xml version="1.0" encoding="utf-8"?>
<sst xmlns="http://schemas.openxmlformats.org/spreadsheetml/2006/main" count="180" uniqueCount="116">
  <si>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</si>
  <si>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</si>
  <si>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</si>
  <si>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</si>
  <si>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</si>
  <si>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</si>
  <si>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</si>
  <si>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</si>
  <si>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</si>
  <si>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</si>
  <si>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</si>
  <si>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</si>
  <si>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</si>
  <si>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</si>
  <si>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</si>
  <si>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</si>
  <si>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</si>
  <si>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</si>
  <si>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</si>
  <si>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</si>
  <si>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</si>
  <si>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</si>
  <si>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</si>
  <si>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</si>
  <si>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</si>
  <si>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</si>
  <si>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</si>
  <si>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</si>
  <si>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</si>
  <si>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</si>
  <si>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</si>
  <si>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</si>
  <si>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</si>
  <si>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</si>
  <si>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</si>
  <si>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</si>
  <si>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</si>
  <si>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</si>
  <si>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</si>
  <si>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</si>
  <si>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</si>
  <si>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</si>
  <si>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</si>
  <si>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</si>
  <si>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</si>
  <si>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</si>
  <si>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</si>
  <si>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</si>
  <si>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</si>
  <si>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</si>
  <si>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železný šrot, autovrak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</si>
  <si>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</si>
  <si>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</si>
  <si>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</si>
  <si>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</si>
  <si>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</si>
  <si>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</si>
  <si>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věcné břemeno od L. Mazury</t>
  </si>
  <si>
    <t>pol. 4216</t>
  </si>
  <si>
    <t>dotace na zasíťování parcel</t>
  </si>
  <si>
    <t>stav UR k 25.6.2019 :</t>
  </si>
  <si>
    <t>výdaje z dotace na zasíťování</t>
  </si>
  <si>
    <t>pol.1341</t>
  </si>
  <si>
    <t>oprava obec.majetku (čp 310)</t>
  </si>
  <si>
    <t>dotace hasičům</t>
  </si>
  <si>
    <t>Z/6</t>
  </si>
  <si>
    <t>stav UR k 30.6.2019</t>
  </si>
  <si>
    <t>Z/7</t>
  </si>
  <si>
    <t>správa v lesním hospodářství</t>
  </si>
  <si>
    <t>stav UR k 3.8.2019</t>
  </si>
  <si>
    <t>kabelová televize</t>
  </si>
  <si>
    <t>stav UR k 3.8.2019 :</t>
  </si>
  <si>
    <t>komunikace</t>
  </si>
  <si>
    <t>prodej pozemku Hrdinovým</t>
  </si>
  <si>
    <t>stav UR k 13.9.2019 :</t>
  </si>
  <si>
    <t>Z/8</t>
  </si>
  <si>
    <t>Z/9</t>
  </si>
  <si>
    <t>pol. 1112</t>
  </si>
  <si>
    <t>pol. 1113</t>
  </si>
  <si>
    <t>daň z příj. FO srážková</t>
  </si>
  <si>
    <t>daň z příj. FO zálohová</t>
  </si>
  <si>
    <t>pol. 1121</t>
  </si>
  <si>
    <t>daň z příj. PO</t>
  </si>
  <si>
    <t>pol. 1511</t>
  </si>
  <si>
    <t>daň z nemov. věcí</t>
  </si>
  <si>
    <t>pohřebnictví</t>
  </si>
  <si>
    <t xml:space="preserve">míst. správa </t>
  </si>
  <si>
    <t>stav UR k 10.10.2019 :</t>
  </si>
  <si>
    <t>oprava lesní cesty</t>
  </si>
  <si>
    <t>cesty - převod na opravu les.cesty</t>
  </si>
  <si>
    <t>tělocvična - oprava mezistropu</t>
  </si>
  <si>
    <t>kom.služby-správa obec.majetku, opravy, nákup služeb, materiál …</t>
  </si>
  <si>
    <t>Úprava SR dle rozhodnutí ZO ze dne 25.6.2019 :</t>
  </si>
  <si>
    <t>oprava chodníku - MŠ</t>
  </si>
  <si>
    <t>Úprava SR dle rozhodutí starosty :</t>
  </si>
  <si>
    <t>opr. chodníku + k.odpad - hřbitov</t>
  </si>
  <si>
    <t>stav UR k 30.9.2019</t>
  </si>
  <si>
    <t>Z/10</t>
  </si>
  <si>
    <t>Z/11</t>
  </si>
  <si>
    <t>pol. 1111</t>
  </si>
  <si>
    <t>daň z příjmu FO</t>
  </si>
  <si>
    <t>stav UR k 31.10.2019</t>
  </si>
  <si>
    <t>Z/12</t>
  </si>
  <si>
    <t>pol. 4116</t>
  </si>
  <si>
    <t>průtoková dotace pro školu</t>
  </si>
  <si>
    <t>stav UR k 18.11.2019 :</t>
  </si>
  <si>
    <t>stav UR k  31.10.2019 :</t>
  </si>
  <si>
    <t xml:space="preserve">daň z příj. ZO </t>
  </si>
  <si>
    <t>pol. 1211</t>
  </si>
  <si>
    <t>DPH</t>
  </si>
  <si>
    <t>daň z loterií</t>
  </si>
  <si>
    <t>pol 1381</t>
  </si>
  <si>
    <t xml:space="preserve">nájmy </t>
  </si>
  <si>
    <t>odměna od EKO-KOMU</t>
  </si>
  <si>
    <t>dotace pro hasiče</t>
  </si>
  <si>
    <t>komunální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</si>
</sst>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4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4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43" fontId="11" fillId="4" borderId="8" xfId="1" applyFont="1" applyFill="1" applyBorder="1" applyAlignment="1">
      <alignment horizontal="right" wrapText="1"/>
    </xf>
    <xf numFmtId="43" fontId="13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43" fontId="19" fillId="4" borderId="8" xfId="1" applyFont="1" applyFill="1" applyBorder="1" applyAlignment="1">
      <alignment horizontal="right" wrapText="1"/>
    </xf>
    <xf numFmtId="43" fontId="20" fillId="4" borderId="15" xfId="2" applyNumberFormat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Fill="1" applyBorder="1"/>
    <xf numFmtId="0" fontId="11" fillId="0" borderId="9" xfId="0" applyFont="1" applyBorder="1" applyAlignment="1"/>
    <xf numFmtId="0" fontId="13" fillId="0" borderId="9" xfId="0" applyFont="1" applyBorder="1" applyAlignment="1"/>
    <xf numFmtId="43" fontId="12" fillId="4" borderId="8" xfId="2" applyNumberFormat="1" applyFont="1" applyFill="1" applyBorder="1" applyAlignment="1">
      <alignment horizontal="center"/>
    </xf>
    <xf numFmtId="14" fontId="0" fillId="0" borderId="9" xfId="0" applyNumberFormat="1" applyBorder="1"/>
    <xf numFmtId="14" fontId="0" fillId="0" borderId="9" xfId="0" applyNumberFormat="1" applyBorder="1" applyAlignment="1">
      <alignment horizontal="center"/>
    </xf>
    <xf numFmtId="0" fontId="0" fillId="0" borderId="9" xfId="0" applyFill="1" applyBorder="1" applyAlignment="1">
      <alignment horizontal="right" vertical="center"/>
    </xf>
    <xf numFmtId="0" fontId="0" fillId="0" borderId="9" xfId="0" applyFill="1" applyBorder="1" applyAlignment="1">
      <alignment wrapText="1"/>
    </xf>
    <xf numFmtId="0" fontId="13" fillId="0" borderId="9" xfId="0" applyFont="1" applyBorder="1"/>
    <xf numFmtId="14" fontId="13" fillId="0" borderId="9" xfId="0" applyNumberFormat="1" applyFont="1" applyBorder="1"/>
    <xf numFmtId="0" fontId="12" fillId="0" borderId="9" xfId="0" applyFont="1" applyBorder="1" applyAlignment="1">
      <alignment horizontal="left"/>
    </xf>
    <xf numFmtId="0" fontId="0" fillId="0" borderId="0" xfId="0" applyBorder="1"/>
    <xf numFmtId="43" fontId="12" fillId="0" borderId="8" xfId="0" applyNumberFormat="1" applyFont="1" applyBorder="1" applyAlignment="1">
      <alignment horizontal="right" wrapText="1"/>
    </xf>
    <xf numFmtId="0" fontId="0" fillId="0" borderId="8" xfId="0" applyBorder="1"/>
    <xf numFmtId="4" fontId="0" fillId="0" borderId="8" xfId="0" applyNumberForma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2" fontId="0" fillId="0" borderId="8" xfId="0" applyNumberFormat="1" applyBorder="1"/>
    <xf numFmtId="0" fontId="0" fillId="0" borderId="25" xfId="0" applyBorder="1" applyAlignment="1">
      <alignment horizontal="center"/>
    </xf>
    <xf numFmtId="0" fontId="5" fillId="0" borderId="25" xfId="0" applyFont="1" applyBorder="1" applyAlignment="1">
      <alignment horizontal="left"/>
    </xf>
    <xf numFmtId="0" fontId="0" fillId="0" borderId="25" xfId="0" applyBorder="1"/>
    <xf numFmtId="0" fontId="0" fillId="0" borderId="30" xfId="0" applyBorder="1"/>
    <xf numFmtId="4" fontId="12" fillId="0" borderId="32" xfId="0" applyNumberFormat="1" applyFont="1" applyBorder="1"/>
    <xf numFmtId="4" fontId="0" fillId="0" borderId="35" xfId="0" applyNumberFormat="1" applyBorder="1"/>
    <xf numFmtId="4" fontId="12" fillId="0" borderId="31" xfId="0" applyNumberFormat="1" applyFont="1" applyBorder="1"/>
    <xf numFmtId="4" fontId="0" fillId="0" borderId="8" xfId="0" applyNumberFormat="1" applyFill="1" applyBorder="1"/>
    <xf numFmtId="16" fontId="0" fillId="0" borderId="25" xfId="0" applyNumberFormat="1" applyBorder="1"/>
    <xf numFmtId="0" fontId="12" fillId="0" borderId="29" xfId="0" applyFont="1" applyBorder="1"/>
    <xf numFmtId="164" fontId="13" fillId="4" borderId="8" xfId="2" applyNumberFormat="1" applyFont="1" applyFill="1" applyBorder="1" applyAlignment="1">
      <alignment horizontal="right" wrapText="1"/>
    </xf>
    <xf numFmtId="165" fontId="13" fillId="4" borderId="8" xfId="2" applyNumberFormat="1" applyFont="1" applyFill="1" applyBorder="1" applyAlignment="1">
      <alignment horizontal="right" wrapText="1"/>
    </xf>
    <xf numFmtId="164" fontId="0" fillId="0" borderId="8" xfId="0" applyNumberFormat="1" applyBorder="1"/>
    <xf numFmtId="43" fontId="12" fillId="0" borderId="8" xfId="0" applyNumberFormat="1" applyFont="1" applyBorder="1" applyAlignment="1">
      <alignment horizontal="right"/>
    </xf>
    <xf numFmtId="43" fontId="0" fillId="0" borderId="8" xfId="0" applyNumberFormat="1" applyBorder="1" applyAlignment="1">
      <alignment horizontal="right" wrapText="1"/>
    </xf>
    <xf numFmtId="43" fontId="12" fillId="0" borderId="8" xfId="0" applyNumberFormat="1" applyFont="1" applyBorder="1" applyAlignment="1">
      <alignment horizontal="center"/>
    </xf>
    <xf numFmtId="0" fontId="5" fillId="0" borderId="27" xfId="0" applyFont="1" applyBorder="1"/>
    <xf numFmtId="0" fontId="0" fillId="0" borderId="36" xfId="0" applyBorder="1"/>
    <xf numFmtId="43" fontId="12" fillId="0" borderId="8" xfId="0" applyNumberFormat="1" applyFont="1" applyBorder="1" applyAlignment="1">
      <alignment vertical="center"/>
    </xf>
    <xf numFmtId="43" fontId="12" fillId="0" borderId="8" xfId="0" applyNumberFormat="1" applyFont="1" applyBorder="1" applyAlignment="1">
      <alignment wrapText="1"/>
    </xf>
    <xf numFmtId="4" fontId="12" fillId="0" borderId="8" xfId="0" applyNumberFormat="1" applyFont="1" applyBorder="1" applyAlignment="1">
      <alignment horizontal="center" wrapText="1"/>
    </xf>
    <xf numFmtId="0" fontId="12" fillId="0" borderId="25" xfId="0" applyFont="1" applyBorder="1"/>
    <xf numFmtId="0" fontId="13" fillId="0" borderId="25" xfId="0" applyFont="1" applyBorder="1"/>
    <xf numFmtId="0" fontId="13" fillId="0" borderId="8" xfId="0" applyFont="1" applyBorder="1"/>
    <xf numFmtId="0" fontId="5" fillId="0" borderId="25" xfId="0" applyFont="1" applyBorder="1"/>
    <xf numFmtId="4" fontId="21" fillId="0" borderId="32" xfId="0" applyNumberFormat="1" applyFont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14" fontId="0" fillId="0" borderId="22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11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/>
    </xf>
    <xf numFmtId="14" fontId="13" fillId="4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18" fillId="4" borderId="19" xfId="2" applyFont="1" applyFill="1" applyBorder="1" applyAlignment="1">
      <alignment horizontal="left" wrapText="1"/>
    </xf>
    <xf numFmtId="0" fontId="18" fillId="4" borderId="20" xfId="2" applyFont="1" applyFill="1" applyBorder="1" applyAlignment="1">
      <alignment horizontal="left" wrapText="1"/>
    </xf>
    <xf numFmtId="0" fontId="18" fillId="4" borderId="21" xfId="2" applyFont="1" applyFill="1" applyBorder="1" applyAlignment="1">
      <alignment horizontal="left" wrapText="1"/>
    </xf>
    <xf numFmtId="0" fontId="12" fillId="4" borderId="5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topLeftCell="A46" workbookViewId="0">
      <selection activeCell="F130" sqref="F130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24" t="s">
        <v>11</v>
      </c>
    </row>
    <row r="5" spans="1:6" ht="34.5" customHeight="1" x14ac:dyDescent="0.3">
      <c r="A5" s="25" t="s">
        <v>4</v>
      </c>
      <c r="B5" s="26" t="s">
        <v>5</v>
      </c>
      <c r="C5" s="27" t="s">
        <v>15</v>
      </c>
      <c r="D5" s="26" t="s">
        <v>6</v>
      </c>
      <c r="E5" s="27" t="s">
        <v>7</v>
      </c>
      <c r="F5" s="28" t="s">
        <v>8</v>
      </c>
    </row>
    <row r="6" spans="1:6" ht="15.6" x14ac:dyDescent="0.3">
      <c r="A6" s="104" t="s">
        <v>17</v>
      </c>
      <c r="B6" s="105"/>
      <c r="C6" s="105"/>
      <c r="D6" s="105"/>
      <c r="E6" s="106"/>
      <c r="F6" s="33">
        <v>19998000</v>
      </c>
    </row>
    <row r="7" spans="1:6" x14ac:dyDescent="0.3">
      <c r="A7" s="107" t="s">
        <v>9</v>
      </c>
      <c r="B7" s="108"/>
      <c r="C7" s="108"/>
      <c r="D7" s="108"/>
      <c r="E7" s="109"/>
      <c r="F7" s="29"/>
    </row>
    <row r="8" spans="1:6" ht="15.75" customHeight="1" x14ac:dyDescent="0.3">
      <c r="A8" s="110" t="s">
        <v>22</v>
      </c>
      <c r="B8" s="112">
        <v>43524</v>
      </c>
      <c r="C8" s="19" t="s">
        <v>13</v>
      </c>
      <c r="D8" s="20"/>
      <c r="E8" s="20" t="s">
        <v>19</v>
      </c>
      <c r="F8" s="30">
        <v>15100</v>
      </c>
    </row>
    <row r="9" spans="1:6" ht="15.75" customHeight="1" x14ac:dyDescent="0.3">
      <c r="A9" s="111"/>
      <c r="B9" s="113"/>
      <c r="C9" s="19" t="s">
        <v>12</v>
      </c>
      <c r="D9" s="20"/>
      <c r="E9" s="35" t="s">
        <v>20</v>
      </c>
      <c r="F9" s="30">
        <v>57120</v>
      </c>
    </row>
    <row r="10" spans="1:6" ht="15" customHeight="1" x14ac:dyDescent="0.3">
      <c r="A10" s="111"/>
      <c r="B10" s="113"/>
      <c r="C10" s="22">
        <v>3723</v>
      </c>
      <c r="D10" s="23"/>
      <c r="E10" s="36" t="s">
        <v>14</v>
      </c>
      <c r="F10" s="30">
        <v>4725</v>
      </c>
    </row>
    <row r="11" spans="1:6" ht="15" customHeight="1" x14ac:dyDescent="0.3">
      <c r="A11" s="111"/>
      <c r="B11" s="113"/>
      <c r="C11" s="22">
        <v>3314</v>
      </c>
      <c r="D11" s="23"/>
      <c r="E11" s="36" t="s">
        <v>16</v>
      </c>
      <c r="F11" s="30">
        <v>160</v>
      </c>
    </row>
    <row r="12" spans="1:6" x14ac:dyDescent="0.3">
      <c r="A12" s="32" t="s">
        <v>21</v>
      </c>
      <c r="B12" s="12"/>
      <c r="C12" s="11"/>
      <c r="D12" s="12"/>
      <c r="E12" s="13"/>
      <c r="F12" s="30">
        <f>SUM(F6:F11)</f>
        <v>20075105</v>
      </c>
    </row>
    <row r="13" spans="1:6" x14ac:dyDescent="0.3">
      <c r="A13" s="31" t="s">
        <v>9</v>
      </c>
      <c r="B13" s="12"/>
      <c r="C13" s="11"/>
      <c r="D13" s="12"/>
      <c r="E13" s="13"/>
      <c r="F13" s="30"/>
    </row>
    <row r="14" spans="1:6" x14ac:dyDescent="0.3">
      <c r="A14" s="114" t="s">
        <v>26</v>
      </c>
      <c r="B14" s="115">
        <v>43555</v>
      </c>
      <c r="C14" s="37" t="s">
        <v>27</v>
      </c>
      <c r="D14" s="37"/>
      <c r="E14" s="37" t="s">
        <v>28</v>
      </c>
      <c r="F14" s="30">
        <v>300</v>
      </c>
    </row>
    <row r="15" spans="1:6" x14ac:dyDescent="0.3">
      <c r="A15" s="114"/>
      <c r="B15" s="115"/>
      <c r="C15" s="37">
        <v>2321</v>
      </c>
      <c r="D15" s="37"/>
      <c r="E15" s="37" t="s">
        <v>30</v>
      </c>
      <c r="F15" s="30">
        <v>1285</v>
      </c>
    </row>
    <row r="16" spans="1:6" x14ac:dyDescent="0.3">
      <c r="A16" s="101" t="s">
        <v>29</v>
      </c>
      <c r="B16" s="102"/>
      <c r="C16" s="102"/>
      <c r="D16" s="102"/>
      <c r="E16" s="103"/>
      <c r="F16" s="51">
        <f>SUM(F12:F15)</f>
        <v>20076690</v>
      </c>
    </row>
    <row r="17" spans="1:6" x14ac:dyDescent="0.3">
      <c r="A17" s="86" t="s">
        <v>35</v>
      </c>
      <c r="B17" s="87"/>
      <c r="C17" s="87"/>
      <c r="D17" s="87"/>
      <c r="E17" s="87"/>
      <c r="F17" s="52"/>
    </row>
    <row r="18" spans="1:6" x14ac:dyDescent="0.3">
      <c r="A18" s="85" t="s">
        <v>36</v>
      </c>
      <c r="B18" s="84">
        <v>43584</v>
      </c>
      <c r="C18" s="38">
        <v>1032</v>
      </c>
      <c r="D18" s="38"/>
      <c r="E18" s="38" t="s">
        <v>37</v>
      </c>
      <c r="F18" s="53">
        <v>600000</v>
      </c>
    </row>
    <row r="19" spans="1:6" x14ac:dyDescent="0.3">
      <c r="A19" s="85"/>
      <c r="B19" s="84"/>
      <c r="C19" s="38">
        <v>6330</v>
      </c>
      <c r="D19" s="38"/>
      <c r="E19" s="38" t="s">
        <v>38</v>
      </c>
      <c r="F19" s="53">
        <v>190540</v>
      </c>
    </row>
    <row r="20" spans="1:6" x14ac:dyDescent="0.3">
      <c r="A20" s="88" t="s">
        <v>39</v>
      </c>
      <c r="B20" s="89"/>
      <c r="C20" s="89"/>
      <c r="D20" s="89"/>
      <c r="E20" s="89"/>
      <c r="F20" s="54">
        <f>SUM(F16:F19)</f>
        <v>20867230</v>
      </c>
    </row>
    <row r="21" spans="1:6" x14ac:dyDescent="0.3">
      <c r="A21" s="95" t="s">
        <v>9</v>
      </c>
      <c r="B21" s="96"/>
      <c r="C21" s="96"/>
      <c r="D21" s="96"/>
      <c r="E21" s="97"/>
      <c r="F21" s="54"/>
    </row>
    <row r="22" spans="1:6" x14ac:dyDescent="0.3">
      <c r="A22" s="98" t="s">
        <v>48</v>
      </c>
      <c r="B22" s="90">
        <v>43616</v>
      </c>
      <c r="C22" s="40" t="s">
        <v>2</v>
      </c>
      <c r="D22" s="41">
        <v>4111</v>
      </c>
      <c r="E22" s="41" t="s">
        <v>54</v>
      </c>
      <c r="F22" s="55">
        <v>-1000</v>
      </c>
    </row>
    <row r="23" spans="1:6" x14ac:dyDescent="0.3">
      <c r="A23" s="99"/>
      <c r="B23" s="91"/>
      <c r="C23" s="41">
        <v>3612</v>
      </c>
      <c r="D23" s="41"/>
      <c r="E23" s="41" t="s">
        <v>55</v>
      </c>
      <c r="F23" s="55">
        <v>10884</v>
      </c>
    </row>
    <row r="24" spans="1:6" x14ac:dyDescent="0.3">
      <c r="A24" s="99"/>
      <c r="B24" s="91"/>
      <c r="C24" s="38">
        <v>3722</v>
      </c>
      <c r="D24" s="38"/>
      <c r="E24" s="38" t="s">
        <v>49</v>
      </c>
      <c r="F24" s="53">
        <v>0</v>
      </c>
    </row>
    <row r="25" spans="1:6" x14ac:dyDescent="0.3">
      <c r="A25" s="100"/>
      <c r="B25" s="92"/>
      <c r="C25" s="38">
        <v>3723</v>
      </c>
      <c r="D25" s="38"/>
      <c r="E25" s="38" t="s">
        <v>50</v>
      </c>
      <c r="F25" s="53">
        <v>6000</v>
      </c>
    </row>
    <row r="26" spans="1:6" x14ac:dyDescent="0.3">
      <c r="A26" s="88" t="s">
        <v>51</v>
      </c>
      <c r="B26" s="89"/>
      <c r="C26" s="89"/>
      <c r="D26" s="89"/>
      <c r="E26" s="89"/>
      <c r="F26" s="54">
        <f>SUM(F20:F25)</f>
        <v>20883114</v>
      </c>
    </row>
    <row r="27" spans="1:6" x14ac:dyDescent="0.3">
      <c r="A27" s="86" t="s">
        <v>35</v>
      </c>
      <c r="B27" s="87"/>
      <c r="C27" s="87"/>
      <c r="D27" s="87"/>
      <c r="E27" s="87"/>
      <c r="F27" s="52"/>
    </row>
    <row r="28" spans="1:6" x14ac:dyDescent="0.3">
      <c r="A28" s="85" t="s">
        <v>56</v>
      </c>
      <c r="B28" s="84">
        <v>43641</v>
      </c>
      <c r="C28" s="38">
        <v>3639</v>
      </c>
      <c r="D28" s="38"/>
      <c r="E28" s="38" t="s">
        <v>57</v>
      </c>
      <c r="F28" s="56">
        <v>500</v>
      </c>
    </row>
    <row r="29" spans="1:6" x14ac:dyDescent="0.3">
      <c r="A29" s="85"/>
      <c r="B29" s="84"/>
      <c r="C29" s="38" t="s">
        <v>62</v>
      </c>
      <c r="D29" s="38"/>
      <c r="E29" s="38" t="s">
        <v>28</v>
      </c>
      <c r="F29" s="56">
        <v>300</v>
      </c>
    </row>
    <row r="30" spans="1:6" x14ac:dyDescent="0.3">
      <c r="A30" s="85"/>
      <c r="B30" s="84"/>
      <c r="C30" s="38" t="s">
        <v>58</v>
      </c>
      <c r="D30" s="38">
        <v>17506</v>
      </c>
      <c r="E30" s="38" t="s">
        <v>59</v>
      </c>
      <c r="F30" s="53">
        <v>2500000</v>
      </c>
    </row>
    <row r="31" spans="1:6" x14ac:dyDescent="0.3">
      <c r="A31" s="88" t="s">
        <v>60</v>
      </c>
      <c r="B31" s="89"/>
      <c r="C31" s="89"/>
      <c r="D31" s="89"/>
      <c r="E31" s="89"/>
      <c r="F31" s="54">
        <f>SUM(F26:F30)</f>
        <v>23383914</v>
      </c>
    </row>
    <row r="32" spans="1:6" x14ac:dyDescent="0.3">
      <c r="A32" s="93" t="s">
        <v>9</v>
      </c>
      <c r="B32" s="94"/>
      <c r="C32" s="94"/>
      <c r="D32" s="94"/>
      <c r="E32" s="94"/>
      <c r="F32" s="54"/>
    </row>
    <row r="33" spans="1:6" x14ac:dyDescent="0.3">
      <c r="A33" s="57" t="s">
        <v>67</v>
      </c>
      <c r="B33" s="44">
        <v>43680</v>
      </c>
      <c r="C33" s="38">
        <v>3341</v>
      </c>
      <c r="D33" s="38"/>
      <c r="E33" s="39" t="s">
        <v>70</v>
      </c>
      <c r="F33" s="53">
        <v>25000</v>
      </c>
    </row>
    <row r="34" spans="1:6" x14ac:dyDescent="0.3">
      <c r="A34" s="88" t="s">
        <v>71</v>
      </c>
      <c r="B34" s="89"/>
      <c r="C34" s="89"/>
      <c r="D34" s="89"/>
      <c r="E34" s="89"/>
      <c r="F34" s="54">
        <f>SUM(F31:F33)</f>
        <v>23408914</v>
      </c>
    </row>
    <row r="35" spans="1:6" x14ac:dyDescent="0.3">
      <c r="A35" s="86" t="s">
        <v>92</v>
      </c>
      <c r="B35" s="87"/>
      <c r="C35" s="87"/>
      <c r="D35" s="87"/>
      <c r="E35" s="87"/>
      <c r="F35" s="52"/>
    </row>
    <row r="36" spans="1:6" x14ac:dyDescent="0.3">
      <c r="A36" s="57" t="s">
        <v>75</v>
      </c>
      <c r="B36" s="43">
        <v>43721</v>
      </c>
      <c r="C36" s="38">
        <v>3639</v>
      </c>
      <c r="D36" s="38"/>
      <c r="E36" s="38" t="s">
        <v>73</v>
      </c>
      <c r="F36" s="53">
        <v>18145</v>
      </c>
    </row>
    <row r="37" spans="1:6" x14ac:dyDescent="0.3">
      <c r="A37" s="88" t="s">
        <v>74</v>
      </c>
      <c r="B37" s="89"/>
      <c r="C37" s="89"/>
      <c r="D37" s="89"/>
      <c r="E37" s="89"/>
      <c r="F37" s="54">
        <f>SUM(F34:F36)</f>
        <v>23427059</v>
      </c>
    </row>
    <row r="38" spans="1:6" x14ac:dyDescent="0.3">
      <c r="A38" s="86" t="s">
        <v>35</v>
      </c>
      <c r="B38" s="87"/>
      <c r="C38" s="87"/>
      <c r="D38" s="87"/>
      <c r="E38" s="87"/>
      <c r="F38" s="52"/>
    </row>
    <row r="39" spans="1:6" x14ac:dyDescent="0.3">
      <c r="A39" s="85" t="s">
        <v>97</v>
      </c>
      <c r="B39" s="84">
        <v>43748</v>
      </c>
      <c r="C39" s="38" t="s">
        <v>77</v>
      </c>
      <c r="D39" s="38"/>
      <c r="E39" s="38" t="s">
        <v>80</v>
      </c>
      <c r="F39" s="53">
        <v>30000</v>
      </c>
    </row>
    <row r="40" spans="1:6" x14ac:dyDescent="0.3">
      <c r="A40" s="85"/>
      <c r="B40" s="84"/>
      <c r="C40" s="38" t="s">
        <v>78</v>
      </c>
      <c r="D40" s="38"/>
      <c r="E40" s="38" t="s">
        <v>79</v>
      </c>
      <c r="F40" s="53">
        <v>50000</v>
      </c>
    </row>
    <row r="41" spans="1:6" x14ac:dyDescent="0.3">
      <c r="A41" s="85"/>
      <c r="B41" s="84"/>
      <c r="C41" s="38" t="s">
        <v>81</v>
      </c>
      <c r="D41" s="38"/>
      <c r="E41" s="38" t="s">
        <v>82</v>
      </c>
      <c r="F41" s="53">
        <v>400000</v>
      </c>
    </row>
    <row r="42" spans="1:6" x14ac:dyDescent="0.3">
      <c r="A42" s="85"/>
      <c r="B42" s="84"/>
      <c r="C42" s="38" t="s">
        <v>83</v>
      </c>
      <c r="D42" s="38"/>
      <c r="E42" s="38" t="s">
        <v>84</v>
      </c>
      <c r="F42" s="53">
        <v>60000</v>
      </c>
    </row>
    <row r="43" spans="1:6" x14ac:dyDescent="0.3">
      <c r="A43" s="85"/>
      <c r="B43" s="84"/>
      <c r="C43" s="38">
        <v>3632</v>
      </c>
      <c r="D43" s="38"/>
      <c r="E43" s="38" t="s">
        <v>85</v>
      </c>
      <c r="F43" s="53">
        <v>2400</v>
      </c>
    </row>
    <row r="44" spans="1:6" x14ac:dyDescent="0.3">
      <c r="A44" s="85"/>
      <c r="B44" s="84"/>
      <c r="C44" s="38">
        <v>6171</v>
      </c>
      <c r="D44" s="38"/>
      <c r="E44" s="38" t="s">
        <v>86</v>
      </c>
      <c r="F44" s="53">
        <v>1000</v>
      </c>
    </row>
    <row r="45" spans="1:6" x14ac:dyDescent="0.3">
      <c r="A45" s="88" t="s">
        <v>87</v>
      </c>
      <c r="B45" s="89"/>
      <c r="C45" s="89"/>
      <c r="D45" s="89"/>
      <c r="E45" s="89"/>
      <c r="F45" s="54">
        <f>SUM(F37:F44)</f>
        <v>23970459</v>
      </c>
    </row>
    <row r="46" spans="1:6" x14ac:dyDescent="0.3">
      <c r="A46" s="58" t="s">
        <v>9</v>
      </c>
      <c r="B46" s="49"/>
      <c r="C46" s="49"/>
      <c r="D46" s="49"/>
      <c r="E46" s="49"/>
      <c r="F46" s="54"/>
    </row>
    <row r="47" spans="1:6" x14ac:dyDescent="0.3">
      <c r="A47" s="59" t="s">
        <v>98</v>
      </c>
      <c r="B47" s="43">
        <v>43769</v>
      </c>
      <c r="C47" s="38" t="s">
        <v>99</v>
      </c>
      <c r="D47" s="38"/>
      <c r="E47" s="38" t="s">
        <v>100</v>
      </c>
      <c r="F47" s="53">
        <v>150000</v>
      </c>
    </row>
    <row r="48" spans="1:6" ht="15" thickBot="1" x14ac:dyDescent="0.35">
      <c r="A48" s="120" t="s">
        <v>106</v>
      </c>
      <c r="B48" s="121"/>
      <c r="C48" s="121"/>
      <c r="D48" s="121"/>
      <c r="E48" s="121"/>
      <c r="F48" s="61">
        <f>SUM(F45:F47)</f>
        <v>24120459</v>
      </c>
    </row>
    <row r="49" spans="1:10" x14ac:dyDescent="0.3">
      <c r="A49" s="122" t="s">
        <v>9</v>
      </c>
      <c r="B49" s="123"/>
      <c r="C49" s="123"/>
      <c r="D49" s="123"/>
      <c r="E49" s="123"/>
      <c r="F49" s="62"/>
    </row>
    <row r="50" spans="1:10" x14ac:dyDescent="0.3">
      <c r="A50" s="59" t="s">
        <v>102</v>
      </c>
      <c r="B50" s="43">
        <v>43787</v>
      </c>
      <c r="C50" s="38" t="s">
        <v>103</v>
      </c>
      <c r="D50" s="38">
        <v>33063</v>
      </c>
      <c r="E50" s="38" t="s">
        <v>104</v>
      </c>
      <c r="F50" s="53">
        <v>0</v>
      </c>
    </row>
    <row r="51" spans="1:10" x14ac:dyDescent="0.3">
      <c r="A51" s="59"/>
      <c r="B51" s="43"/>
      <c r="C51" s="38" t="s">
        <v>103</v>
      </c>
      <c r="D51" s="38">
        <v>14004</v>
      </c>
      <c r="E51" s="50" t="s">
        <v>114</v>
      </c>
      <c r="F51" s="53">
        <v>17915</v>
      </c>
    </row>
    <row r="52" spans="1:10" x14ac:dyDescent="0.3">
      <c r="A52" s="59"/>
      <c r="B52" s="43"/>
      <c r="C52" s="38" t="s">
        <v>99</v>
      </c>
      <c r="D52" s="38"/>
      <c r="E52" s="50" t="s">
        <v>107</v>
      </c>
      <c r="F52" s="53">
        <v>264574</v>
      </c>
    </row>
    <row r="53" spans="1:10" x14ac:dyDescent="0.3">
      <c r="A53" s="59"/>
      <c r="B53" s="43"/>
      <c r="C53" s="38" t="s">
        <v>78</v>
      </c>
      <c r="D53" s="38"/>
      <c r="E53" s="38" t="s">
        <v>79</v>
      </c>
      <c r="F53" s="53">
        <v>5000</v>
      </c>
    </row>
    <row r="54" spans="1:10" x14ac:dyDescent="0.3">
      <c r="A54" s="59"/>
      <c r="B54" s="43"/>
      <c r="C54" s="38" t="s">
        <v>108</v>
      </c>
      <c r="D54" s="38"/>
      <c r="E54" s="38" t="s">
        <v>109</v>
      </c>
      <c r="F54" s="53">
        <v>96000</v>
      </c>
    </row>
    <row r="55" spans="1:10" x14ac:dyDescent="0.3">
      <c r="A55" s="59"/>
      <c r="B55" s="43"/>
      <c r="C55" s="38" t="s">
        <v>111</v>
      </c>
      <c r="D55" s="38"/>
      <c r="E55" s="39" t="s">
        <v>110</v>
      </c>
      <c r="F55" s="53">
        <v>2123</v>
      </c>
    </row>
    <row r="56" spans="1:10" x14ac:dyDescent="0.3">
      <c r="A56" s="59"/>
      <c r="B56" s="43"/>
      <c r="C56" s="38"/>
      <c r="D56" s="38">
        <v>1012</v>
      </c>
      <c r="E56" s="39" t="s">
        <v>112</v>
      </c>
      <c r="F56" s="53">
        <v>2425</v>
      </c>
    </row>
    <row r="57" spans="1:10" x14ac:dyDescent="0.3">
      <c r="A57" s="59"/>
      <c r="B57" s="43"/>
      <c r="C57" s="38"/>
      <c r="D57" s="38">
        <v>3725</v>
      </c>
      <c r="E57" s="39" t="s">
        <v>113</v>
      </c>
      <c r="F57" s="53">
        <v>15933.5</v>
      </c>
      <c r="I57" s="116" t="s">
        <v>2</v>
      </c>
      <c r="J57" s="117"/>
    </row>
    <row r="58" spans="1:10" x14ac:dyDescent="0.3">
      <c r="A58" s="59"/>
      <c r="B58" s="43"/>
      <c r="C58" s="38"/>
      <c r="D58" s="38"/>
      <c r="E58" s="38"/>
      <c r="F58" s="53"/>
    </row>
    <row r="59" spans="1:10" ht="15" thickBot="1" x14ac:dyDescent="0.35">
      <c r="A59" s="118" t="s">
        <v>105</v>
      </c>
      <c r="B59" s="119"/>
      <c r="C59" s="119"/>
      <c r="D59" s="119"/>
      <c r="E59" s="119"/>
      <c r="F59" s="63">
        <f>SUM(F48:F57)</f>
        <v>24524429.5</v>
      </c>
    </row>
    <row r="61" spans="1:10" ht="24" thickBot="1" x14ac:dyDescent="0.5">
      <c r="A61" s="14" t="s">
        <v>10</v>
      </c>
      <c r="B61" s="15"/>
      <c r="C61" s="16"/>
      <c r="D61" s="16"/>
      <c r="E61" s="17" t="s">
        <v>2</v>
      </c>
      <c r="F61" s="24" t="s">
        <v>11</v>
      </c>
    </row>
    <row r="62" spans="1:10" ht="43.8" thickBot="1" x14ac:dyDescent="0.35">
      <c r="A62" s="7" t="s">
        <v>4</v>
      </c>
      <c r="B62" s="8" t="s">
        <v>5</v>
      </c>
      <c r="C62" s="9" t="s">
        <v>15</v>
      </c>
      <c r="D62" s="8" t="s">
        <v>6</v>
      </c>
      <c r="E62" s="9" t="s">
        <v>7</v>
      </c>
      <c r="F62" s="10" t="s">
        <v>8</v>
      </c>
    </row>
    <row r="63" spans="1:10" ht="16.2" thickTop="1" x14ac:dyDescent="0.3">
      <c r="A63" s="136" t="s">
        <v>17</v>
      </c>
      <c r="B63" s="137"/>
      <c r="C63" s="137"/>
      <c r="D63" s="137"/>
      <c r="E63" s="138"/>
      <c r="F63" s="34">
        <v>19976000</v>
      </c>
    </row>
    <row r="64" spans="1:10" x14ac:dyDescent="0.3">
      <c r="A64" s="107" t="s">
        <v>9</v>
      </c>
      <c r="B64" s="108"/>
      <c r="C64" s="108"/>
      <c r="D64" s="108"/>
      <c r="E64" s="109"/>
      <c r="F64" s="18"/>
    </row>
    <row r="65" spans="1:6" x14ac:dyDescent="0.3">
      <c r="A65" s="110" t="s">
        <v>22</v>
      </c>
      <c r="B65" s="112">
        <v>43524</v>
      </c>
      <c r="C65" s="19">
        <v>2219</v>
      </c>
      <c r="D65" s="20"/>
      <c r="E65" s="20" t="s">
        <v>23</v>
      </c>
      <c r="F65" s="21">
        <v>12100</v>
      </c>
    </row>
    <row r="66" spans="1:6" x14ac:dyDescent="0.3">
      <c r="A66" s="111"/>
      <c r="B66" s="113"/>
      <c r="C66" s="19">
        <v>3636</v>
      </c>
      <c r="D66" s="20"/>
      <c r="E66" s="20" t="s">
        <v>24</v>
      </c>
      <c r="F66" s="21">
        <v>201000</v>
      </c>
    </row>
    <row r="67" spans="1:6" x14ac:dyDescent="0.3">
      <c r="A67" s="139" t="s">
        <v>25</v>
      </c>
      <c r="B67" s="140"/>
      <c r="C67" s="140"/>
      <c r="D67" s="140"/>
      <c r="E67" s="141"/>
      <c r="F67" s="42">
        <f>SUM(F63:F66)</f>
        <v>20189100</v>
      </c>
    </row>
    <row r="68" spans="1:6" x14ac:dyDescent="0.3">
      <c r="A68" s="142" t="s">
        <v>9</v>
      </c>
      <c r="B68" s="143"/>
      <c r="C68" s="143"/>
      <c r="D68" s="143"/>
      <c r="E68" s="144"/>
      <c r="F68" s="21"/>
    </row>
    <row r="69" spans="1:6" x14ac:dyDescent="0.3">
      <c r="A69" s="85" t="s">
        <v>26</v>
      </c>
      <c r="B69" s="84">
        <v>43555</v>
      </c>
      <c r="C69" s="38">
        <v>2212</v>
      </c>
      <c r="D69" s="38"/>
      <c r="E69" s="38" t="s">
        <v>31</v>
      </c>
      <c r="F69" s="67">
        <v>0</v>
      </c>
    </row>
    <row r="70" spans="1:6" x14ac:dyDescent="0.3">
      <c r="A70" s="85"/>
      <c r="B70" s="84"/>
      <c r="C70" s="38">
        <v>3639</v>
      </c>
      <c r="D70" s="38"/>
      <c r="E70" s="38" t="s">
        <v>31</v>
      </c>
      <c r="F70" s="68">
        <v>0</v>
      </c>
    </row>
    <row r="71" spans="1:6" x14ac:dyDescent="0.3">
      <c r="A71" s="85"/>
      <c r="B71" s="84"/>
      <c r="C71" s="38">
        <v>5212</v>
      </c>
      <c r="D71" s="38"/>
      <c r="E71" s="38" t="s">
        <v>32</v>
      </c>
      <c r="F71" s="21">
        <v>-5000</v>
      </c>
    </row>
    <row r="72" spans="1:6" x14ac:dyDescent="0.3">
      <c r="A72" s="85"/>
      <c r="B72" s="84"/>
      <c r="C72" s="38">
        <v>5213</v>
      </c>
      <c r="D72" s="38"/>
      <c r="E72" s="38" t="s">
        <v>33</v>
      </c>
      <c r="F72" s="21">
        <v>5000</v>
      </c>
    </row>
    <row r="73" spans="1:6" x14ac:dyDescent="0.3">
      <c r="A73" s="85"/>
      <c r="B73" s="84"/>
      <c r="C73" s="38">
        <v>6171</v>
      </c>
      <c r="D73" s="38"/>
      <c r="E73" s="38" t="s">
        <v>31</v>
      </c>
      <c r="F73" s="68">
        <v>0</v>
      </c>
    </row>
    <row r="74" spans="1:6" x14ac:dyDescent="0.3">
      <c r="A74" s="85"/>
      <c r="B74" s="84"/>
      <c r="C74" s="38">
        <v>6409</v>
      </c>
      <c r="D74" s="38"/>
      <c r="E74" s="38" t="s">
        <v>31</v>
      </c>
      <c r="F74" s="69">
        <v>0</v>
      </c>
    </row>
    <row r="75" spans="1:6" x14ac:dyDescent="0.3">
      <c r="A75" s="88" t="s">
        <v>34</v>
      </c>
      <c r="B75" s="89"/>
      <c r="C75" s="89"/>
      <c r="D75" s="89"/>
      <c r="E75" s="89"/>
      <c r="F75" s="70">
        <f>SUM(F67:F74)</f>
        <v>20189100</v>
      </c>
    </row>
    <row r="76" spans="1:6" x14ac:dyDescent="0.3">
      <c r="A76" s="95" t="s">
        <v>47</v>
      </c>
      <c r="B76" s="96"/>
      <c r="C76" s="96"/>
      <c r="D76" s="96"/>
      <c r="E76" s="97"/>
      <c r="F76" s="71"/>
    </row>
    <row r="77" spans="1:6" x14ac:dyDescent="0.3">
      <c r="A77" s="85" t="s">
        <v>36</v>
      </c>
      <c r="B77" s="84">
        <v>43584</v>
      </c>
      <c r="C77" s="39">
        <v>1032</v>
      </c>
      <c r="D77" s="38"/>
      <c r="E77" s="39" t="s">
        <v>37</v>
      </c>
      <c r="F77" s="53">
        <v>200000</v>
      </c>
    </row>
    <row r="78" spans="1:6" x14ac:dyDescent="0.3">
      <c r="A78" s="85"/>
      <c r="B78" s="84"/>
      <c r="C78" s="39">
        <v>2212</v>
      </c>
      <c r="D78" s="38"/>
      <c r="E78" s="39" t="s">
        <v>40</v>
      </c>
      <c r="F78" s="53">
        <v>5000</v>
      </c>
    </row>
    <row r="79" spans="1:6" x14ac:dyDescent="0.3">
      <c r="A79" s="85"/>
      <c r="B79" s="84"/>
      <c r="C79" s="39">
        <v>3113</v>
      </c>
      <c r="D79" s="38"/>
      <c r="E79" s="39" t="s">
        <v>41</v>
      </c>
      <c r="F79" s="53">
        <v>209000</v>
      </c>
    </row>
    <row r="80" spans="1:6" x14ac:dyDescent="0.3">
      <c r="A80" s="85"/>
      <c r="B80" s="84"/>
      <c r="C80" s="39">
        <v>3639</v>
      </c>
      <c r="D80" s="38"/>
      <c r="E80" s="39" t="s">
        <v>46</v>
      </c>
      <c r="F80" s="53">
        <v>450000</v>
      </c>
    </row>
    <row r="81" spans="1:6" x14ac:dyDescent="0.3">
      <c r="A81" s="85"/>
      <c r="B81" s="84"/>
      <c r="C81" s="39">
        <v>5512</v>
      </c>
      <c r="D81" s="38"/>
      <c r="E81" s="39" t="s">
        <v>42</v>
      </c>
      <c r="F81" s="53">
        <v>20000</v>
      </c>
    </row>
    <row r="82" spans="1:6" x14ac:dyDescent="0.3">
      <c r="A82" s="85"/>
      <c r="B82" s="84"/>
      <c r="C82" s="39">
        <v>5512</v>
      </c>
      <c r="D82" s="38"/>
      <c r="E82" s="39" t="s">
        <v>43</v>
      </c>
      <c r="F82" s="53">
        <v>40090</v>
      </c>
    </row>
    <row r="83" spans="1:6" x14ac:dyDescent="0.3">
      <c r="A83" s="85"/>
      <c r="B83" s="84"/>
      <c r="C83" s="39">
        <v>5512</v>
      </c>
      <c r="D83" s="38"/>
      <c r="E83" s="39" t="s">
        <v>31</v>
      </c>
      <c r="F83" s="53">
        <v>0</v>
      </c>
    </row>
    <row r="84" spans="1:6" x14ac:dyDescent="0.3">
      <c r="A84" s="85"/>
      <c r="B84" s="84"/>
      <c r="C84" s="39">
        <v>6330</v>
      </c>
      <c r="D84" s="38"/>
      <c r="E84" s="39" t="s">
        <v>44</v>
      </c>
      <c r="F84" s="53">
        <v>190540</v>
      </c>
    </row>
    <row r="85" spans="1:6" x14ac:dyDescent="0.3">
      <c r="A85" s="85"/>
      <c r="B85" s="84"/>
      <c r="C85" s="39">
        <v>6402</v>
      </c>
      <c r="D85" s="38"/>
      <c r="E85" s="39" t="s">
        <v>45</v>
      </c>
      <c r="F85" s="53">
        <v>20867</v>
      </c>
    </row>
    <row r="86" spans="1:6" x14ac:dyDescent="0.3">
      <c r="A86" s="88" t="s">
        <v>39</v>
      </c>
      <c r="B86" s="89"/>
      <c r="C86" s="89"/>
      <c r="D86" s="89"/>
      <c r="E86" s="89"/>
      <c r="F86" s="72">
        <f>SUM(F75:F85)</f>
        <v>21324597</v>
      </c>
    </row>
    <row r="87" spans="1:6" x14ac:dyDescent="0.3">
      <c r="A87" s="73" t="s">
        <v>9</v>
      </c>
      <c r="B87" s="50"/>
      <c r="C87" s="50"/>
      <c r="D87" s="50"/>
      <c r="E87" s="50"/>
      <c r="F87" s="74"/>
    </row>
    <row r="88" spans="1:6" x14ac:dyDescent="0.3">
      <c r="A88" s="85" t="s">
        <v>48</v>
      </c>
      <c r="B88" s="84">
        <v>43616</v>
      </c>
      <c r="C88" s="38">
        <v>2321</v>
      </c>
      <c r="D88" s="38"/>
      <c r="E88" s="38" t="s">
        <v>31</v>
      </c>
      <c r="F88" s="64">
        <v>0</v>
      </c>
    </row>
    <row r="89" spans="1:6" x14ac:dyDescent="0.3">
      <c r="A89" s="85"/>
      <c r="B89" s="84"/>
      <c r="C89" s="38">
        <v>3341</v>
      </c>
      <c r="D89" s="38"/>
      <c r="E89" s="38" t="s">
        <v>31</v>
      </c>
      <c r="F89" s="64">
        <v>0</v>
      </c>
    </row>
    <row r="90" spans="1:6" x14ac:dyDescent="0.3">
      <c r="A90" s="85"/>
      <c r="B90" s="84"/>
      <c r="C90" s="38">
        <v>3639</v>
      </c>
      <c r="D90" s="38"/>
      <c r="E90" s="38" t="s">
        <v>31</v>
      </c>
      <c r="F90" s="64">
        <v>0</v>
      </c>
    </row>
    <row r="91" spans="1:6" x14ac:dyDescent="0.3">
      <c r="A91" s="85"/>
      <c r="B91" s="84"/>
      <c r="C91" s="38">
        <v>3900</v>
      </c>
      <c r="D91" s="38"/>
      <c r="E91" s="38" t="s">
        <v>52</v>
      </c>
      <c r="F91" s="64">
        <v>1500</v>
      </c>
    </row>
    <row r="92" spans="1:6" x14ac:dyDescent="0.3">
      <c r="A92" s="85"/>
      <c r="B92" s="84"/>
      <c r="C92" s="38">
        <v>5512</v>
      </c>
      <c r="D92" s="38"/>
      <c r="E92" s="38" t="s">
        <v>31</v>
      </c>
      <c r="F92" s="64">
        <v>0</v>
      </c>
    </row>
    <row r="93" spans="1:6" x14ac:dyDescent="0.3">
      <c r="A93" s="85"/>
      <c r="B93" s="84"/>
      <c r="C93" s="38">
        <v>6409</v>
      </c>
      <c r="D93" s="38"/>
      <c r="E93" s="38" t="s">
        <v>31</v>
      </c>
      <c r="F93" s="64"/>
    </row>
    <row r="94" spans="1:6" x14ac:dyDescent="0.3">
      <c r="A94" s="85"/>
      <c r="B94" s="84"/>
      <c r="C94" s="38">
        <v>6409</v>
      </c>
      <c r="D94" s="38"/>
      <c r="E94" s="38" t="s">
        <v>53</v>
      </c>
      <c r="F94" s="64">
        <v>1000</v>
      </c>
    </row>
    <row r="95" spans="1:6" x14ac:dyDescent="0.3">
      <c r="A95" s="88" t="s">
        <v>51</v>
      </c>
      <c r="B95" s="89"/>
      <c r="C95" s="89"/>
      <c r="D95" s="89"/>
      <c r="E95" s="89"/>
      <c r="F95" s="75">
        <f>SUM(F86:F94)</f>
        <v>21327097</v>
      </c>
    </row>
    <row r="96" spans="1:6" x14ac:dyDescent="0.3">
      <c r="A96" s="93" t="s">
        <v>35</v>
      </c>
      <c r="B96" s="94"/>
      <c r="C96" s="94"/>
      <c r="D96" s="94"/>
      <c r="E96" s="94"/>
      <c r="F96" s="76"/>
    </row>
    <row r="97" spans="1:11" x14ac:dyDescent="0.3">
      <c r="A97" s="130" t="s">
        <v>56</v>
      </c>
      <c r="B97" s="133">
        <v>43641</v>
      </c>
      <c r="C97" s="39">
        <v>3639</v>
      </c>
      <c r="D97" s="38"/>
      <c r="E97" s="39" t="s">
        <v>31</v>
      </c>
      <c r="F97" s="56">
        <v>0</v>
      </c>
    </row>
    <row r="98" spans="1:11" x14ac:dyDescent="0.3">
      <c r="A98" s="131"/>
      <c r="B98" s="134"/>
      <c r="C98" s="39">
        <v>3639</v>
      </c>
      <c r="D98" s="38"/>
      <c r="E98" s="39" t="s">
        <v>63</v>
      </c>
      <c r="F98" s="53">
        <v>50000</v>
      </c>
    </row>
    <row r="99" spans="1:11" x14ac:dyDescent="0.3">
      <c r="A99" s="131"/>
      <c r="B99" s="134"/>
      <c r="C99" s="39">
        <v>3636</v>
      </c>
      <c r="D99" s="83">
        <v>17506</v>
      </c>
      <c r="E99" s="39" t="s">
        <v>61</v>
      </c>
      <c r="F99" s="53">
        <v>2500000</v>
      </c>
    </row>
    <row r="100" spans="1:11" x14ac:dyDescent="0.3">
      <c r="A100" s="132"/>
      <c r="B100" s="135"/>
      <c r="C100" s="39">
        <v>3429</v>
      </c>
      <c r="D100" s="83"/>
      <c r="E100" s="39" t="s">
        <v>64</v>
      </c>
      <c r="F100" s="53">
        <v>25000</v>
      </c>
    </row>
    <row r="101" spans="1:11" x14ac:dyDescent="0.3">
      <c r="A101" s="88" t="s">
        <v>60</v>
      </c>
      <c r="B101" s="89"/>
      <c r="C101" s="89"/>
      <c r="D101" s="89"/>
      <c r="E101" s="89"/>
      <c r="F101" s="77">
        <f>SUM(F95:F100)</f>
        <v>23902097</v>
      </c>
    </row>
    <row r="102" spans="1:11" x14ac:dyDescent="0.3">
      <c r="A102" s="86" t="s">
        <v>9</v>
      </c>
      <c r="B102" s="87"/>
      <c r="C102" s="87"/>
      <c r="D102" s="87"/>
      <c r="E102" s="87"/>
      <c r="F102" s="53"/>
    </row>
    <row r="103" spans="1:11" x14ac:dyDescent="0.3">
      <c r="A103" s="59" t="s">
        <v>65</v>
      </c>
      <c r="B103" s="43">
        <v>43646</v>
      </c>
      <c r="C103" s="39">
        <v>6171</v>
      </c>
      <c r="D103" s="38"/>
      <c r="E103" s="39" t="s">
        <v>31</v>
      </c>
      <c r="F103" s="53">
        <v>0</v>
      </c>
    </row>
    <row r="104" spans="1:11" x14ac:dyDescent="0.3">
      <c r="A104" s="88" t="s">
        <v>66</v>
      </c>
      <c r="B104" s="89"/>
      <c r="C104" s="89"/>
      <c r="D104" s="89"/>
      <c r="E104" s="89"/>
      <c r="F104" s="77">
        <f>SUM(F101:F103)</f>
        <v>23902097</v>
      </c>
    </row>
    <row r="105" spans="1:11" x14ac:dyDescent="0.3">
      <c r="A105" s="59" t="s">
        <v>9</v>
      </c>
      <c r="B105" s="38"/>
      <c r="C105" s="38"/>
      <c r="D105" s="38"/>
      <c r="E105" s="38"/>
      <c r="F105" s="53"/>
    </row>
    <row r="106" spans="1:11" x14ac:dyDescent="0.3">
      <c r="A106" s="85" t="s">
        <v>67</v>
      </c>
      <c r="B106" s="84">
        <v>43680</v>
      </c>
      <c r="C106" s="38">
        <v>1036</v>
      </c>
      <c r="D106" s="38"/>
      <c r="E106" s="38" t="s">
        <v>68</v>
      </c>
      <c r="F106" s="53">
        <v>1301</v>
      </c>
    </row>
    <row r="107" spans="1:11" x14ac:dyDescent="0.3">
      <c r="A107" s="85"/>
      <c r="B107" s="84"/>
      <c r="C107" s="38">
        <v>3632</v>
      </c>
      <c r="D107" s="38"/>
      <c r="E107" s="38" t="s">
        <v>31</v>
      </c>
      <c r="F107" s="53">
        <v>0</v>
      </c>
    </row>
    <row r="108" spans="1:11" x14ac:dyDescent="0.3">
      <c r="A108" s="85"/>
      <c r="B108" s="84"/>
      <c r="C108" s="38">
        <v>2212</v>
      </c>
      <c r="D108" s="38"/>
      <c r="E108" s="38" t="s">
        <v>72</v>
      </c>
      <c r="F108" s="53">
        <v>-8500</v>
      </c>
      <c r="K108" t="s">
        <v>2</v>
      </c>
    </row>
    <row r="109" spans="1:11" x14ac:dyDescent="0.3">
      <c r="A109" s="85"/>
      <c r="B109" s="84"/>
      <c r="C109" s="38">
        <v>2219</v>
      </c>
      <c r="D109" s="38"/>
      <c r="E109" s="38" t="s">
        <v>93</v>
      </c>
      <c r="F109" s="53">
        <v>8500</v>
      </c>
    </row>
    <row r="110" spans="1:11" x14ac:dyDescent="0.3">
      <c r="A110" s="85"/>
      <c r="B110" s="84"/>
      <c r="C110" s="38">
        <v>5512</v>
      </c>
      <c r="D110" s="38"/>
      <c r="E110" s="38" t="s">
        <v>31</v>
      </c>
      <c r="F110" s="64">
        <v>0</v>
      </c>
    </row>
    <row r="111" spans="1:11" x14ac:dyDescent="0.3">
      <c r="A111" s="78" t="s">
        <v>69</v>
      </c>
      <c r="B111" s="38"/>
      <c r="C111" s="38"/>
      <c r="D111" s="38"/>
      <c r="E111" s="38"/>
      <c r="F111" s="54">
        <f>SUM(F104:F110)</f>
        <v>23903398</v>
      </c>
    </row>
    <row r="112" spans="1:11" x14ac:dyDescent="0.3">
      <c r="A112" s="95" t="s">
        <v>94</v>
      </c>
      <c r="B112" s="96"/>
      <c r="C112" s="96"/>
      <c r="D112" s="96"/>
      <c r="E112" s="97"/>
      <c r="F112" s="54"/>
    </row>
    <row r="113" spans="1:6" x14ac:dyDescent="0.3">
      <c r="A113" s="79" t="s">
        <v>76</v>
      </c>
      <c r="B113" s="48">
        <v>43738</v>
      </c>
      <c r="C113" s="47">
        <v>2219</v>
      </c>
      <c r="D113" s="47"/>
      <c r="E113" s="47" t="s">
        <v>93</v>
      </c>
      <c r="F113" s="55">
        <v>1785</v>
      </c>
    </row>
    <row r="114" spans="1:6" x14ac:dyDescent="0.3">
      <c r="A114" s="79"/>
      <c r="B114" s="47"/>
      <c r="C114" s="47">
        <v>3632</v>
      </c>
      <c r="D114" s="47"/>
      <c r="E114" s="47" t="s">
        <v>95</v>
      </c>
      <c r="F114" s="55">
        <v>13336.25</v>
      </c>
    </row>
    <row r="115" spans="1:6" x14ac:dyDescent="0.3">
      <c r="A115" s="127" t="s">
        <v>96</v>
      </c>
      <c r="B115" s="128"/>
      <c r="C115" s="128"/>
      <c r="D115" s="128"/>
      <c r="E115" s="129"/>
      <c r="F115" s="54">
        <f>SUM(F111:F114)</f>
        <v>23918519.25</v>
      </c>
    </row>
    <row r="116" spans="1:6" x14ac:dyDescent="0.3">
      <c r="A116" s="93" t="s">
        <v>35</v>
      </c>
      <c r="B116" s="94"/>
      <c r="C116" s="94"/>
      <c r="D116" s="94"/>
      <c r="E116" s="94"/>
      <c r="F116" s="80"/>
    </row>
    <row r="117" spans="1:6" x14ac:dyDescent="0.3">
      <c r="A117" s="85" t="s">
        <v>97</v>
      </c>
      <c r="B117" s="84">
        <v>43748</v>
      </c>
      <c r="C117" s="39">
        <v>1031</v>
      </c>
      <c r="D117" s="38"/>
      <c r="E117" s="39" t="s">
        <v>88</v>
      </c>
      <c r="F117" s="64">
        <v>970000</v>
      </c>
    </row>
    <row r="118" spans="1:6" x14ac:dyDescent="0.3">
      <c r="A118" s="85"/>
      <c r="B118" s="84"/>
      <c r="C118" s="39">
        <v>2212</v>
      </c>
      <c r="D118" s="38"/>
      <c r="E118" s="39" t="s">
        <v>89</v>
      </c>
      <c r="F118" s="64">
        <v>-970000</v>
      </c>
    </row>
    <row r="119" spans="1:6" x14ac:dyDescent="0.3">
      <c r="A119" s="85"/>
      <c r="B119" s="84"/>
      <c r="C119" s="39">
        <v>3113</v>
      </c>
      <c r="D119" s="38"/>
      <c r="E119" s="39" t="s">
        <v>90</v>
      </c>
      <c r="F119" s="64">
        <v>274000</v>
      </c>
    </row>
    <row r="120" spans="1:6" ht="28.8" x14ac:dyDescent="0.3">
      <c r="A120" s="85"/>
      <c r="B120" s="84"/>
      <c r="C120" s="45">
        <v>3639</v>
      </c>
      <c r="D120" s="38"/>
      <c r="E120" s="46" t="s">
        <v>91</v>
      </c>
      <c r="F120" s="64">
        <v>50000</v>
      </c>
    </row>
    <row r="121" spans="1:6" x14ac:dyDescent="0.3">
      <c r="A121" s="88" t="s">
        <v>87</v>
      </c>
      <c r="B121" s="89"/>
      <c r="C121" s="89"/>
      <c r="D121" s="89"/>
      <c r="E121" s="89"/>
      <c r="F121" s="54">
        <f>SUM(F115:F120)</f>
        <v>24242519.25</v>
      </c>
    </row>
    <row r="122" spans="1:6" x14ac:dyDescent="0.3">
      <c r="A122" s="81" t="s">
        <v>9</v>
      </c>
      <c r="B122" s="38"/>
      <c r="C122" s="38"/>
      <c r="D122" s="38"/>
      <c r="E122" s="38"/>
      <c r="F122" s="52"/>
    </row>
    <row r="123" spans="1:6" x14ac:dyDescent="0.3">
      <c r="A123" s="85" t="s">
        <v>98</v>
      </c>
      <c r="B123" s="84">
        <v>43769</v>
      </c>
      <c r="C123" s="38">
        <v>2321</v>
      </c>
      <c r="D123" s="38"/>
      <c r="E123" s="124" t="s">
        <v>31</v>
      </c>
      <c r="F123" s="64">
        <v>0</v>
      </c>
    </row>
    <row r="124" spans="1:6" x14ac:dyDescent="0.3">
      <c r="A124" s="85"/>
      <c r="B124" s="84"/>
      <c r="C124" s="38">
        <v>3311</v>
      </c>
      <c r="D124" s="38"/>
      <c r="E124" s="124"/>
      <c r="F124" s="64">
        <v>0</v>
      </c>
    </row>
    <row r="125" spans="1:6" x14ac:dyDescent="0.3">
      <c r="A125" s="85"/>
      <c r="B125" s="84"/>
      <c r="C125" s="38">
        <v>3341</v>
      </c>
      <c r="D125" s="38"/>
      <c r="E125" s="124"/>
      <c r="F125" s="64">
        <v>0</v>
      </c>
    </row>
    <row r="126" spans="1:6" x14ac:dyDescent="0.3">
      <c r="A126" s="85"/>
      <c r="B126" s="84"/>
      <c r="C126" s="38">
        <v>3319</v>
      </c>
      <c r="D126" s="38"/>
      <c r="E126" s="124"/>
      <c r="F126" s="64">
        <v>0</v>
      </c>
    </row>
    <row r="127" spans="1:6" x14ac:dyDescent="0.3">
      <c r="A127" s="85"/>
      <c r="B127" s="84"/>
      <c r="C127" s="38">
        <v>3631</v>
      </c>
      <c r="D127" s="38"/>
      <c r="E127" s="124"/>
      <c r="F127" s="64">
        <v>0</v>
      </c>
    </row>
    <row r="128" spans="1:6" x14ac:dyDescent="0.3">
      <c r="A128" s="85"/>
      <c r="B128" s="84"/>
      <c r="C128" s="38">
        <v>3632</v>
      </c>
      <c r="D128" s="38"/>
      <c r="E128" s="124"/>
      <c r="F128" s="64">
        <v>0</v>
      </c>
    </row>
    <row r="129" spans="1:6" x14ac:dyDescent="0.3">
      <c r="A129" s="85"/>
      <c r="B129" s="84"/>
      <c r="C129" s="38">
        <v>3639</v>
      </c>
      <c r="D129" s="38"/>
      <c r="E129" s="124"/>
      <c r="F129" s="64">
        <v>0</v>
      </c>
    </row>
    <row r="130" spans="1:6" x14ac:dyDescent="0.3">
      <c r="A130" s="85"/>
      <c r="B130" s="84"/>
      <c r="C130" s="38">
        <v>3745</v>
      </c>
      <c r="D130" s="38"/>
      <c r="E130" s="124"/>
      <c r="F130" s="64">
        <v>0</v>
      </c>
    </row>
    <row r="131" spans="1:6" x14ac:dyDescent="0.3">
      <c r="A131" s="85"/>
      <c r="B131" s="84"/>
      <c r="C131" s="38">
        <v>5512</v>
      </c>
      <c r="D131" s="38"/>
      <c r="E131" s="124"/>
      <c r="F131" s="64">
        <v>0</v>
      </c>
    </row>
    <row r="132" spans="1:6" x14ac:dyDescent="0.3">
      <c r="A132" s="85"/>
      <c r="B132" s="84"/>
      <c r="C132" s="38">
        <v>6171</v>
      </c>
      <c r="D132" s="38"/>
      <c r="E132" s="124"/>
      <c r="F132" s="64">
        <v>0</v>
      </c>
    </row>
    <row r="133" spans="1:6" ht="15" thickBot="1" x14ac:dyDescent="0.35">
      <c r="A133" s="120" t="s">
        <v>101</v>
      </c>
      <c r="B133" s="121"/>
      <c r="C133" s="121"/>
      <c r="D133" s="121"/>
      <c r="E133" s="121"/>
      <c r="F133" s="82">
        <f>SUM(F121:F132)</f>
        <v>24242519.25</v>
      </c>
    </row>
    <row r="134" spans="1:6" x14ac:dyDescent="0.3">
      <c r="A134" s="125" t="s">
        <v>9</v>
      </c>
      <c r="B134" s="126"/>
      <c r="C134" s="126"/>
      <c r="D134" s="126"/>
      <c r="E134" s="126"/>
      <c r="F134" s="62"/>
    </row>
    <row r="135" spans="1:6" x14ac:dyDescent="0.3">
      <c r="A135" s="59" t="s">
        <v>102</v>
      </c>
      <c r="B135" s="43">
        <v>43787</v>
      </c>
      <c r="C135" s="39">
        <v>3113</v>
      </c>
      <c r="D135" s="38">
        <v>33063</v>
      </c>
      <c r="E135" s="38" t="s">
        <v>104</v>
      </c>
      <c r="F135" s="64">
        <v>0</v>
      </c>
    </row>
    <row r="136" spans="1:6" x14ac:dyDescent="0.3">
      <c r="A136" s="65"/>
      <c r="B136" s="43"/>
      <c r="C136" s="39">
        <v>3722</v>
      </c>
      <c r="D136" s="38"/>
      <c r="E136" s="38" t="s">
        <v>115</v>
      </c>
      <c r="F136" s="64">
        <v>8500</v>
      </c>
    </row>
    <row r="137" spans="1:6" x14ac:dyDescent="0.3">
      <c r="A137" s="59"/>
      <c r="B137" s="43"/>
      <c r="C137" s="39"/>
      <c r="D137" s="38"/>
      <c r="E137" s="38"/>
      <c r="F137" s="64"/>
    </row>
    <row r="138" spans="1:6" x14ac:dyDescent="0.3">
      <c r="A138" s="59"/>
      <c r="B138" s="43"/>
      <c r="C138" s="39"/>
      <c r="D138" s="38"/>
      <c r="E138" s="38"/>
      <c r="F138" s="64"/>
    </row>
    <row r="139" spans="1:6" ht="15" thickBot="1" x14ac:dyDescent="0.35">
      <c r="A139" s="66" t="s">
        <v>105</v>
      </c>
      <c r="B139" s="60"/>
      <c r="C139" s="60"/>
      <c r="D139" s="60"/>
      <c r="E139" s="60"/>
      <c r="F139" s="63">
        <f>SUM(F133:F137)</f>
        <v>24251019.25</v>
      </c>
    </row>
  </sheetData>
  <mergeCells count="66">
    <mergeCell ref="A123:A132"/>
    <mergeCell ref="B123:B132"/>
    <mergeCell ref="E123:E132"/>
    <mergeCell ref="A133:E133"/>
    <mergeCell ref="A134:E134"/>
    <mergeCell ref="A115:E115"/>
    <mergeCell ref="A116:E116"/>
    <mergeCell ref="A117:A120"/>
    <mergeCell ref="B117:B120"/>
    <mergeCell ref="A121:E121"/>
    <mergeCell ref="A102:E102"/>
    <mergeCell ref="A104:E104"/>
    <mergeCell ref="A106:A110"/>
    <mergeCell ref="B106:B110"/>
    <mergeCell ref="A112:E112"/>
    <mergeCell ref="A95:E95"/>
    <mergeCell ref="A96:E96"/>
    <mergeCell ref="A97:A100"/>
    <mergeCell ref="B97:B100"/>
    <mergeCell ref="A101:E101"/>
    <mergeCell ref="A77:A85"/>
    <mergeCell ref="B77:B85"/>
    <mergeCell ref="A86:E86"/>
    <mergeCell ref="A88:A94"/>
    <mergeCell ref="B88:B94"/>
    <mergeCell ref="A68:E68"/>
    <mergeCell ref="A69:A74"/>
    <mergeCell ref="B69:B74"/>
    <mergeCell ref="A75:E75"/>
    <mergeCell ref="A76:E76"/>
    <mergeCell ref="A63:E63"/>
    <mergeCell ref="A64:E64"/>
    <mergeCell ref="A65:A66"/>
    <mergeCell ref="B65:B66"/>
    <mergeCell ref="A67:E67"/>
    <mergeCell ref="I57:J57"/>
    <mergeCell ref="A27:E27"/>
    <mergeCell ref="A28:A30"/>
    <mergeCell ref="B28:B30"/>
    <mergeCell ref="A31:E31"/>
    <mergeCell ref="A59:E59"/>
    <mergeCell ref="A48:E48"/>
    <mergeCell ref="A49:E49"/>
    <mergeCell ref="A45:E45"/>
    <mergeCell ref="A35:E35"/>
    <mergeCell ref="A37:E37"/>
    <mergeCell ref="A38:E38"/>
    <mergeCell ref="A39:A44"/>
    <mergeCell ref="A16:E16"/>
    <mergeCell ref="A6:E6"/>
    <mergeCell ref="A7:E7"/>
    <mergeCell ref="A8:A11"/>
    <mergeCell ref="B8:B11"/>
    <mergeCell ref="A14:A15"/>
    <mergeCell ref="B14:B15"/>
    <mergeCell ref="B39:B44"/>
    <mergeCell ref="A18:A19"/>
    <mergeCell ref="B18:B19"/>
    <mergeCell ref="A17:E17"/>
    <mergeCell ref="A20:E20"/>
    <mergeCell ref="B22:B25"/>
    <mergeCell ref="A32:E32"/>
    <mergeCell ref="A34:E34"/>
    <mergeCell ref="A21:E21"/>
    <mergeCell ref="A26:E26"/>
    <mergeCell ref="A22:A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18112019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2019-12-20T11:46:44Z</dcterms:modified>
</cp:coreProperties>
</file>