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96" windowHeight="5664"/>
  </bookViews>
  <sheets>
    <sheet name="31122019" sheetId="2" r:id="rId1"/>
  </sheets>
  <calcPr calcId="152511"/>
</workbook>
</file>

<file path=xl/calcChain.xml><?xml version="1.0" encoding="utf-8"?>
<calcChain xmlns="http://schemas.openxmlformats.org/spreadsheetml/2006/main">
  <c r="F103" i="2" l="1"/>
  <c r="F111" i="2" s="1"/>
  <c r="F122" i="2" s="1"/>
  <c r="F131" i="2" s="1"/>
  <c r="F137" i="2" s="1"/>
  <c r="F140" i="2" s="1"/>
  <c r="F147" i="2" s="1"/>
  <c r="F151" i="2" s="1"/>
  <c r="F157" i="2" s="1"/>
  <c r="F169" i="2" s="1"/>
  <c r="F175" i="2" s="1"/>
  <c r="F210" i="2" s="1"/>
  <c r="F225" i="2" s="1"/>
  <c r="F11" i="2" l="1"/>
  <c r="F15" i="2" s="1"/>
  <c r="F19" i="2" s="1"/>
  <c r="F25" i="2" s="1"/>
  <c r="F30" i="2" s="1"/>
  <c r="F33" i="2" s="1"/>
  <c r="F36" i="2" s="1"/>
  <c r="F44" i="2" s="1"/>
  <c r="F47" i="2" s="1"/>
  <c r="F56" i="2" s="1"/>
  <c r="F85" i="2" s="1"/>
  <c r="F95" i="2" s="1"/>
</calcChain>
</file>

<file path=xl/sharedStrings.xml><?xml version="1.0" encoding="utf-8"?>
<sst xmlns="http://schemas.openxmlformats.org/spreadsheetml/2006/main" count="299" uniqueCount="188">
  <si>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</si>
  <si>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</si>
  <si>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</si>
  <si>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</si>
  <si>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</si>
  <si>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</si>
  <si>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</si>
  <si>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</si>
  <si>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</si>
  <si>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</si>
  <si>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VÝDAJE  :</t>
  </si>
  <si>
    <t xml:space="preserve">v Kč </t>
  </si>
  <si>
    <t>pol. 1122</t>
  </si>
  <si>
    <t>pol. 4112</t>
  </si>
  <si>
    <t>železný šrot</t>
  </si>
  <si>
    <t>Paragraf, položka</t>
  </si>
  <si>
    <t>knihovna</t>
  </si>
  <si>
    <t xml:space="preserve">schválený rozpočet na rok 2019 </t>
  </si>
  <si>
    <t>Změny schváleného rozpočtu v roce 2019</t>
  </si>
  <si>
    <t>dotace na správu z KHK</t>
  </si>
  <si>
    <t>daň z příjmu za obec</t>
  </si>
  <si>
    <t>Stav UR k  28.2.2019 :</t>
  </si>
  <si>
    <t>Z/1</t>
  </si>
  <si>
    <t>práce na dotaci  - chodník</t>
  </si>
  <si>
    <t>inženýrské sítě - RD</t>
  </si>
  <si>
    <t>stav UR k 28.2.2019 :</t>
  </si>
  <si>
    <t>Z/2</t>
  </si>
  <si>
    <t>pol. 1341</t>
  </si>
  <si>
    <t>poplatky za psy</t>
  </si>
  <si>
    <t>Stav UR k  31.3.2019 :</t>
  </si>
  <si>
    <t>stočné</t>
  </si>
  <si>
    <t>oprava v položkách</t>
  </si>
  <si>
    <t>ochrana obyvatel</t>
  </si>
  <si>
    <t>krizová opatření</t>
  </si>
  <si>
    <t>stav UR k 31.3.2019 :</t>
  </si>
  <si>
    <t>Úprava SR dle rozhodnutí ZO :</t>
  </si>
  <si>
    <t>Z/3</t>
  </si>
  <si>
    <t>lesní hospodářství</t>
  </si>
  <si>
    <t>příjem do fondu obnovy</t>
  </si>
  <si>
    <t>stav UR k 29.4.2019 :</t>
  </si>
  <si>
    <t>materiál na opravu cest</t>
  </si>
  <si>
    <t>stavební dozor + dohled BOZP</t>
  </si>
  <si>
    <t>odměny na dohody pro hasiče</t>
  </si>
  <si>
    <t>naviják k hasičskému autu</t>
  </si>
  <si>
    <t>fond na obnovu vodovodu</t>
  </si>
  <si>
    <t>vratky dotací na volby v 2018</t>
  </si>
  <si>
    <t>demolice objektu čp 115</t>
  </si>
  <si>
    <t>Úprava SR dle rohodnutí ZO :</t>
  </si>
  <si>
    <t>Z/4</t>
  </si>
  <si>
    <t>odpady, oprava v položkách</t>
  </si>
  <si>
    <t>železný šrot, autovrak</t>
  </si>
  <si>
    <t>stav UR k 31.5.2019 :</t>
  </si>
  <si>
    <t>dar Charitě Dvůr Králové</t>
  </si>
  <si>
    <t>příspěvek Euroregionu</t>
  </si>
  <si>
    <t>dotace na volby do EP</t>
  </si>
  <si>
    <t>nájmy byty</t>
  </si>
  <si>
    <t>Z/5</t>
  </si>
  <si>
    <t>věcné břemeno od L. Mazury</t>
  </si>
  <si>
    <t>pol. 4216</t>
  </si>
  <si>
    <t>dotace na zasíťování parcel</t>
  </si>
  <si>
    <t>stav UR k 25.6.2019 :</t>
  </si>
  <si>
    <t>výdaje z dotace na zasíťování</t>
  </si>
  <si>
    <t>pol.1341</t>
  </si>
  <si>
    <t>oprava obec.majetku (čp 310)</t>
  </si>
  <si>
    <t>dotace hasičům</t>
  </si>
  <si>
    <t>Z/6</t>
  </si>
  <si>
    <t>stav UR k 30.6.2019</t>
  </si>
  <si>
    <t>Z/7</t>
  </si>
  <si>
    <t>správa v lesním hospodářství</t>
  </si>
  <si>
    <t>stav UR k 3.8.2019</t>
  </si>
  <si>
    <t>kabelová televize</t>
  </si>
  <si>
    <t>stav UR k 3.8.2019 :</t>
  </si>
  <si>
    <t>komunikace</t>
  </si>
  <si>
    <t>prodej pozemku Hrdinovým</t>
  </si>
  <si>
    <t>stav UR k 13.9.2019 :</t>
  </si>
  <si>
    <t>Z/8</t>
  </si>
  <si>
    <t>Z/9</t>
  </si>
  <si>
    <t>pol. 1112</t>
  </si>
  <si>
    <t>pol. 1113</t>
  </si>
  <si>
    <t>daň z příj. FO srážková</t>
  </si>
  <si>
    <t>daň z příj. FO zálohová</t>
  </si>
  <si>
    <t>pol. 1121</t>
  </si>
  <si>
    <t>daň z příj. PO</t>
  </si>
  <si>
    <t>pol. 1511</t>
  </si>
  <si>
    <t>daň z nemov. věcí</t>
  </si>
  <si>
    <t>pohřebnictví</t>
  </si>
  <si>
    <t xml:space="preserve">míst. správa </t>
  </si>
  <si>
    <t>stav UR k 10.10.2019 :</t>
  </si>
  <si>
    <t>oprava lesní cesty</t>
  </si>
  <si>
    <t>cesty - převod na opravu les.cesty</t>
  </si>
  <si>
    <t>tělocvična - oprava mezistropu</t>
  </si>
  <si>
    <t>kom.služby-správa obec.majetku, opravy, nákup služeb, materiál …</t>
  </si>
  <si>
    <t>Úprava SR dle rozhodnutí ZO ze dne 25.6.2019 :</t>
  </si>
  <si>
    <t>oprava chodníku - MŠ</t>
  </si>
  <si>
    <t>Úprava SR dle rozhodutí starosty :</t>
  </si>
  <si>
    <t>opr. chodníku + k.odpad - hřbitov</t>
  </si>
  <si>
    <t>stav UR k 30.9.2019</t>
  </si>
  <si>
    <t>Z/10</t>
  </si>
  <si>
    <t>Z/11</t>
  </si>
  <si>
    <t>pol. 1111</t>
  </si>
  <si>
    <t>daň z příjmu FO</t>
  </si>
  <si>
    <t>stav UR k 31.10.2019</t>
  </si>
  <si>
    <t>Z/12</t>
  </si>
  <si>
    <t>pol. 4116</t>
  </si>
  <si>
    <t>průtoková dotace pro školu</t>
  </si>
  <si>
    <t>stav UR k 18.11.2019 :</t>
  </si>
  <si>
    <t>stav UR k  31.10.2019 :</t>
  </si>
  <si>
    <t>Z/13</t>
  </si>
  <si>
    <t xml:space="preserve">daň z příj. ZO </t>
  </si>
  <si>
    <t>pol. 1211</t>
  </si>
  <si>
    <t>DPH</t>
  </si>
  <si>
    <t>pol. 1334</t>
  </si>
  <si>
    <t>odvody z odnětí půdy</t>
  </si>
  <si>
    <t>poplatky ze psů</t>
  </si>
  <si>
    <t>pol. 1343</t>
  </si>
  <si>
    <t>popl. za veřej prostr.</t>
  </si>
  <si>
    <t>pol. 1361</t>
  </si>
  <si>
    <t>správ. poplatky</t>
  </si>
  <si>
    <t>pol. 1381</t>
  </si>
  <si>
    <t>daň z loterií</t>
  </si>
  <si>
    <t>dań z nemovit.</t>
  </si>
  <si>
    <t>nájmy pozemků</t>
  </si>
  <si>
    <t>lesy - těžba</t>
  </si>
  <si>
    <t>galerie</t>
  </si>
  <si>
    <t>KBTV</t>
  </si>
  <si>
    <t>zpravodaje</t>
  </si>
  <si>
    <t>sport.areál</t>
  </si>
  <si>
    <t>nebyty</t>
  </si>
  <si>
    <t>hřbitov</t>
  </si>
  <si>
    <t>věc. Břemeno</t>
  </si>
  <si>
    <t>komun.odpad</t>
  </si>
  <si>
    <t>místní správa</t>
  </si>
  <si>
    <t>úroky</t>
  </si>
  <si>
    <t>převody mezi účty</t>
  </si>
  <si>
    <t>Z/14</t>
  </si>
  <si>
    <t>pěst.čin. Lesy</t>
  </si>
  <si>
    <t>těžeb.čin.lesy</t>
  </si>
  <si>
    <t>dopr.obslužnost</t>
  </si>
  <si>
    <t>kanalizace</t>
  </si>
  <si>
    <t>škola</t>
  </si>
  <si>
    <t>divadlo</t>
  </si>
  <si>
    <t>kronika</t>
  </si>
  <si>
    <t>kulturní zál.</t>
  </si>
  <si>
    <t>sport. Areál</t>
  </si>
  <si>
    <t>volný čas dětí</t>
  </si>
  <si>
    <t>spolky</t>
  </si>
  <si>
    <t>byty</t>
  </si>
  <si>
    <t>veř.osvětlení</t>
  </si>
  <si>
    <t>územní plán</t>
  </si>
  <si>
    <t>komun.služby</t>
  </si>
  <si>
    <t>tříděný odpad</t>
  </si>
  <si>
    <t>vzhled obce</t>
  </si>
  <si>
    <t>příspěvky na soc. péči</t>
  </si>
  <si>
    <t>ochrana obyvatelstva</t>
  </si>
  <si>
    <t>hasiči</t>
  </si>
  <si>
    <t>zastupitelé</t>
  </si>
  <si>
    <t>volby</t>
  </si>
  <si>
    <t>přísp. obcím, krajům,sdružením</t>
  </si>
  <si>
    <t>pol 1381</t>
  </si>
  <si>
    <t xml:space="preserve">nájmy </t>
  </si>
  <si>
    <t>odměna od EKO-KOMU</t>
  </si>
  <si>
    <t>dotace pro hasiče</t>
  </si>
  <si>
    <t>komunální odpad</t>
  </si>
  <si>
    <t>Úprava SR dle rozhodnutí zastupitelstva</t>
  </si>
  <si>
    <t>Stav k 19.12.2019</t>
  </si>
  <si>
    <t>dotace z MMR - parcely</t>
  </si>
  <si>
    <t>KBTV - energie</t>
  </si>
  <si>
    <t>průtoková dotace - škola</t>
  </si>
  <si>
    <t>územní rozvoj - parcely</t>
  </si>
  <si>
    <t>převody - mezi účty oú</t>
  </si>
  <si>
    <t>Z/15</t>
  </si>
  <si>
    <t xml:space="preserve">Úprava SR dle rozhodnutí starosty </t>
  </si>
  <si>
    <t>správní poplatky</t>
  </si>
  <si>
    <t>Úprava SR dle rozhodnutí starosty</t>
  </si>
  <si>
    <t>oprava komunikací</t>
  </si>
  <si>
    <t>knihy do knihovny</t>
  </si>
  <si>
    <t>záloha na el.energii spor.areál</t>
  </si>
  <si>
    <t xml:space="preserve">veřejné osvětlení </t>
  </si>
  <si>
    <t>komunální služby</t>
  </si>
  <si>
    <t>komun.odpady</t>
  </si>
  <si>
    <t>míst.správa</t>
  </si>
  <si>
    <t>bankovní poplatky</t>
  </si>
  <si>
    <t>pojištění obecního majetku</t>
  </si>
  <si>
    <t>dotace-lesy, kůrovcová kalamita</t>
  </si>
  <si>
    <t>Stav k 31.12.2019</t>
  </si>
  <si>
    <t>popl. z ubytovací kapacity</t>
  </si>
  <si>
    <t>daň z příj. PO za obec</t>
  </si>
  <si>
    <t>volby do  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</si>
</sst>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0.00;[Red]0.00"/>
    <numFmt numFmtId="165" formatCode="#,##0.00;[Red]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A44A"/>
      <name val="Calibri"/>
      <family val="2"/>
      <charset val="238"/>
      <scheme val="minor"/>
    </font>
    <font>
      <b/>
      <sz val="12"/>
      <color rgb="FF008A3E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2" borderId="1" applyNumberFormat="0" applyAlignment="0" applyProtection="0"/>
  </cellStyleXfs>
  <cellXfs count="10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/>
    </xf>
    <xf numFmtId="0" fontId="11" fillId="0" borderId="0" xfId="0" applyFont="1"/>
    <xf numFmtId="0" fontId="17" fillId="0" borderId="0" xfId="0" applyFont="1" applyBorder="1"/>
    <xf numFmtId="0" fontId="0" fillId="0" borderId="0" xfId="0" applyFont="1" applyBorder="1"/>
    <xf numFmtId="0" fontId="18" fillId="4" borderId="0" xfId="0" applyFont="1" applyFill="1" applyBorder="1"/>
    <xf numFmtId="0" fontId="14" fillId="4" borderId="3" xfId="2" applyFont="1" applyFill="1" applyBorder="1" applyAlignment="1">
      <alignment horizontal="center" vertical="center" wrapText="1"/>
    </xf>
    <xf numFmtId="0" fontId="14" fillId="4" borderId="3" xfId="2" applyFont="1" applyFill="1" applyBorder="1" applyAlignment="1">
      <alignment horizontal="left" wrapText="1"/>
    </xf>
    <xf numFmtId="43" fontId="14" fillId="4" borderId="2" xfId="2" applyNumberFormat="1" applyFont="1" applyFill="1" applyBorder="1" applyAlignment="1">
      <alignment horizontal="right" wrapText="1"/>
    </xf>
    <xf numFmtId="0" fontId="3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43" fontId="12" fillId="4" borderId="2" xfId="1" applyFont="1" applyFill="1" applyBorder="1" applyAlignment="1">
      <alignment horizontal="right" wrapText="1"/>
    </xf>
    <xf numFmtId="43" fontId="14" fillId="4" borderId="2" xfId="1" applyFont="1" applyFill="1" applyBorder="1" applyAlignment="1">
      <alignment horizontal="right" wrapText="1"/>
    </xf>
    <xf numFmtId="43" fontId="20" fillId="4" borderId="2" xfId="1" applyFont="1" applyFill="1" applyBorder="1" applyAlignment="1">
      <alignment horizontal="right" wrapText="1"/>
    </xf>
    <xf numFmtId="0" fontId="14" fillId="4" borderId="3" xfId="0" applyFont="1" applyFill="1" applyBorder="1" applyAlignment="1">
      <alignment horizontal="left" vertical="center"/>
    </xf>
    <xf numFmtId="0" fontId="0" fillId="0" borderId="3" xfId="0" applyBorder="1"/>
    <xf numFmtId="0" fontId="0" fillId="0" borderId="3" xfId="0" applyFill="1" applyBorder="1"/>
    <xf numFmtId="0" fontId="12" fillId="0" borderId="3" xfId="0" applyFont="1" applyBorder="1" applyAlignment="1"/>
    <xf numFmtId="0" fontId="14" fillId="0" borderId="3" xfId="0" applyFont="1" applyBorder="1" applyAlignment="1"/>
    <xf numFmtId="14" fontId="0" fillId="0" borderId="3" xfId="0" applyNumberFormat="1" applyBorder="1"/>
    <xf numFmtId="14" fontId="0" fillId="0" borderId="3" xfId="0" applyNumberFormat="1" applyBorder="1" applyAlignment="1">
      <alignment horizontal="center"/>
    </xf>
    <xf numFmtId="0" fontId="0" fillId="0" borderId="3" xfId="0" applyFill="1" applyBorder="1" applyAlignment="1">
      <alignment horizontal="right" vertical="center"/>
    </xf>
    <xf numFmtId="0" fontId="0" fillId="0" borderId="3" xfId="0" applyFill="1" applyBorder="1" applyAlignment="1">
      <alignment wrapText="1"/>
    </xf>
    <xf numFmtId="0" fontId="14" fillId="0" borderId="3" xfId="0" applyFont="1" applyBorder="1"/>
    <xf numFmtId="14" fontId="14" fillId="0" borderId="3" xfId="0" applyNumberFormat="1" applyFont="1" applyBorder="1"/>
    <xf numFmtId="0" fontId="14" fillId="0" borderId="0" xfId="0" applyFont="1"/>
    <xf numFmtId="43" fontId="13" fillId="0" borderId="2" xfId="0" applyNumberFormat="1" applyFont="1" applyBorder="1" applyAlignment="1">
      <alignment horizontal="right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14" fillId="4" borderId="2" xfId="2" applyNumberFormat="1" applyFont="1" applyFill="1" applyBorder="1" applyAlignment="1">
      <alignment horizontal="right" wrapText="1"/>
    </xf>
    <xf numFmtId="165" fontId="14" fillId="4" borderId="2" xfId="2" applyNumberFormat="1" applyFont="1" applyFill="1" applyBorder="1" applyAlignment="1">
      <alignment horizontal="right" wrapText="1"/>
    </xf>
    <xf numFmtId="43" fontId="13" fillId="0" borderId="2" xfId="0" applyNumberFormat="1" applyFont="1" applyBorder="1" applyAlignment="1">
      <alignment horizontal="right"/>
    </xf>
    <xf numFmtId="43" fontId="0" fillId="0" borderId="2" xfId="0" applyNumberFormat="1" applyBorder="1" applyAlignment="1">
      <alignment horizontal="right" wrapText="1"/>
    </xf>
    <xf numFmtId="0" fontId="13" fillId="0" borderId="6" xfId="0" applyFont="1" applyBorder="1"/>
    <xf numFmtId="0" fontId="14" fillId="0" borderId="6" xfId="0" applyFont="1" applyBorder="1"/>
    <xf numFmtId="0" fontId="6" fillId="0" borderId="6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0" fillId="0" borderId="2" xfId="0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13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4" fontId="22" fillId="0" borderId="9" xfId="0" applyNumberFormat="1" applyFont="1" applyBorder="1" applyAlignment="1">
      <alignment horizontal="right"/>
    </xf>
    <xf numFmtId="4" fontId="22" fillId="0" borderId="13" xfId="0" applyNumberFormat="1" applyFont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43" fontId="12" fillId="4" borderId="2" xfId="2" applyNumberFormat="1" applyFont="1" applyFill="1" applyBorder="1" applyAlignment="1">
      <alignment horizontal="right"/>
    </xf>
    <xf numFmtId="43" fontId="13" fillId="4" borderId="2" xfId="2" applyNumberFormat="1" applyFont="1" applyFill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4" fontId="13" fillId="0" borderId="2" xfId="0" applyNumberFormat="1" applyFont="1" applyBorder="1" applyAlignment="1">
      <alignment horizontal="right" wrapText="1"/>
    </xf>
    <xf numFmtId="0" fontId="14" fillId="0" borderId="2" xfId="0" applyFont="1" applyBorder="1" applyAlignment="1">
      <alignment horizontal="right"/>
    </xf>
    <xf numFmtId="4" fontId="2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0" xfId="0" applyAlignment="1">
      <alignment horizontal="right"/>
    </xf>
    <xf numFmtId="0" fontId="16" fillId="0" borderId="14" xfId="0" applyFont="1" applyBorder="1"/>
    <xf numFmtId="43" fontId="12" fillId="3" borderId="11" xfId="1" applyFont="1" applyFill="1" applyBorder="1" applyAlignment="1">
      <alignment horizontal="center" wrapText="1"/>
    </xf>
    <xf numFmtId="43" fontId="12" fillId="3" borderId="12" xfId="1" applyFont="1" applyFill="1" applyBorder="1" applyAlignment="1">
      <alignment horizontal="center"/>
    </xf>
    <xf numFmtId="43" fontId="12" fillId="3" borderId="12" xfId="1" applyFont="1" applyFill="1" applyBorder="1" applyAlignment="1">
      <alignment horizontal="center" wrapText="1"/>
    </xf>
    <xf numFmtId="43" fontId="12" fillId="3" borderId="13" xfId="1" applyFont="1" applyFill="1" applyBorder="1" applyAlignment="1">
      <alignment horizontal="right"/>
    </xf>
    <xf numFmtId="43" fontId="21" fillId="4" borderId="2" xfId="2" applyNumberFormat="1" applyFont="1" applyFill="1" applyBorder="1" applyAlignment="1">
      <alignment horizontal="right" wrapText="1"/>
    </xf>
    <xf numFmtId="4" fontId="22" fillId="0" borderId="2" xfId="0" applyNumberFormat="1" applyFont="1" applyBorder="1" applyAlignment="1">
      <alignment horizontal="right"/>
    </xf>
    <xf numFmtId="0" fontId="12" fillId="0" borderId="6" xfId="0" applyFont="1" applyBorder="1"/>
    <xf numFmtId="4" fontId="12" fillId="0" borderId="2" xfId="0" applyNumberFormat="1" applyFont="1" applyBorder="1" applyAlignment="1">
      <alignment horizontal="right"/>
    </xf>
    <xf numFmtId="0" fontId="2" fillId="4" borderId="3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13" fillId="0" borderId="6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2" fillId="4" borderId="6" xfId="2" applyFont="1" applyFill="1" applyBorder="1" applyAlignment="1">
      <alignment horizontal="left" vertical="center" wrapText="1"/>
    </xf>
    <xf numFmtId="0" fontId="12" fillId="4" borderId="3" xfId="2" applyFont="1" applyFill="1" applyBorder="1" applyAlignment="1">
      <alignment horizontal="left" vertical="center" wrapText="1"/>
    </xf>
    <xf numFmtId="0" fontId="19" fillId="4" borderId="6" xfId="2" applyFont="1" applyFill="1" applyBorder="1" applyAlignment="1">
      <alignment horizontal="left" wrapText="1"/>
    </xf>
    <xf numFmtId="0" fontId="19" fillId="4" borderId="3" xfId="2" applyFont="1" applyFill="1" applyBorder="1" applyAlignment="1">
      <alignment horizontal="left" wrapText="1"/>
    </xf>
    <xf numFmtId="0" fontId="12" fillId="4" borderId="6" xfId="2" applyFont="1" applyFill="1" applyBorder="1" applyAlignment="1">
      <alignment horizontal="left" wrapText="1"/>
    </xf>
    <xf numFmtId="0" fontId="12" fillId="4" borderId="3" xfId="2" applyFont="1" applyFill="1" applyBorder="1" applyAlignment="1">
      <alignment horizontal="left" wrapText="1"/>
    </xf>
    <xf numFmtId="0" fontId="14" fillId="4" borderId="6" xfId="2" applyFont="1" applyFill="1" applyBorder="1" applyAlignment="1">
      <alignment horizontal="center" vertical="center" wrapText="1"/>
    </xf>
    <xf numFmtId="14" fontId="14" fillId="4" borderId="3" xfId="2" applyNumberFormat="1" applyFont="1" applyFill="1" applyBorder="1" applyAlignment="1">
      <alignment horizontal="center" vertical="center" wrapText="1"/>
    </xf>
    <xf numFmtId="0" fontId="13" fillId="4" borderId="6" xfId="2" applyFont="1" applyFill="1" applyBorder="1" applyAlignment="1">
      <alignment horizontal="left" vertical="center" wrapText="1"/>
    </xf>
    <xf numFmtId="0" fontId="13" fillId="4" borderId="3" xfId="2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center" vertical="center"/>
    </xf>
    <xf numFmtId="14" fontId="14" fillId="4" borderId="3" xfId="0" applyNumberFormat="1" applyFont="1" applyFill="1" applyBorder="1" applyAlignment="1">
      <alignment horizontal="center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518E"/>
      <color rgb="FF335A89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5"/>
  <sheetViews>
    <sheetView tabSelected="1" topLeftCell="A75" workbookViewId="0">
      <selection activeCell="G81" sqref="G81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style="63" customWidth="1"/>
  </cols>
  <sheetData>
    <row r="1" spans="1:6" ht="23.4" x14ac:dyDescent="0.45">
      <c r="A1" s="1" t="s">
        <v>18</v>
      </c>
      <c r="B1" s="1"/>
      <c r="C1" s="1"/>
      <c r="D1" s="1"/>
      <c r="E1" s="2"/>
      <c r="F1" s="5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5">
      <c r="A3" s="6" t="s">
        <v>3</v>
      </c>
      <c r="B3" s="4"/>
      <c r="C3" s="4"/>
      <c r="D3" s="4"/>
      <c r="E3" s="3"/>
      <c r="F3" s="47" t="s">
        <v>11</v>
      </c>
    </row>
    <row r="4" spans="1:6" ht="34.5" customHeight="1" x14ac:dyDescent="0.3">
      <c r="A4" s="65" t="s">
        <v>4</v>
      </c>
      <c r="B4" s="66" t="s">
        <v>5</v>
      </c>
      <c r="C4" s="67" t="s">
        <v>15</v>
      </c>
      <c r="D4" s="66" t="s">
        <v>6</v>
      </c>
      <c r="E4" s="67" t="s">
        <v>7</v>
      </c>
      <c r="F4" s="68" t="s">
        <v>8</v>
      </c>
    </row>
    <row r="5" spans="1:6" ht="15.6" x14ac:dyDescent="0.3">
      <c r="A5" s="94" t="s">
        <v>17</v>
      </c>
      <c r="B5" s="95"/>
      <c r="C5" s="95"/>
      <c r="D5" s="95"/>
      <c r="E5" s="95"/>
      <c r="F5" s="17">
        <v>19998000</v>
      </c>
    </row>
    <row r="6" spans="1:6" x14ac:dyDescent="0.3">
      <c r="A6" s="96" t="s">
        <v>9</v>
      </c>
      <c r="B6" s="97"/>
      <c r="C6" s="97"/>
      <c r="D6" s="97"/>
      <c r="E6" s="97"/>
      <c r="F6" s="15"/>
    </row>
    <row r="7" spans="1:6" ht="15.75" customHeight="1" x14ac:dyDescent="0.3">
      <c r="A7" s="98" t="s">
        <v>22</v>
      </c>
      <c r="B7" s="99">
        <v>43524</v>
      </c>
      <c r="C7" s="10" t="s">
        <v>13</v>
      </c>
      <c r="D7" s="11"/>
      <c r="E7" s="11" t="s">
        <v>19</v>
      </c>
      <c r="F7" s="16">
        <v>15100</v>
      </c>
    </row>
    <row r="8" spans="1:6" ht="15.75" customHeight="1" x14ac:dyDescent="0.3">
      <c r="A8" s="98"/>
      <c r="B8" s="99"/>
      <c r="C8" s="10" t="s">
        <v>12</v>
      </c>
      <c r="D8" s="11"/>
      <c r="E8" s="11" t="s">
        <v>20</v>
      </c>
      <c r="F8" s="16">
        <v>57120</v>
      </c>
    </row>
    <row r="9" spans="1:6" ht="15" customHeight="1" x14ac:dyDescent="0.3">
      <c r="A9" s="98"/>
      <c r="B9" s="99"/>
      <c r="C9" s="13">
        <v>3723</v>
      </c>
      <c r="D9" s="14"/>
      <c r="E9" s="73" t="s">
        <v>14</v>
      </c>
      <c r="F9" s="16">
        <v>4725</v>
      </c>
    </row>
    <row r="10" spans="1:6" ht="15" customHeight="1" x14ac:dyDescent="0.3">
      <c r="A10" s="98"/>
      <c r="B10" s="99"/>
      <c r="C10" s="13">
        <v>3314</v>
      </c>
      <c r="D10" s="14"/>
      <c r="E10" s="73" t="s">
        <v>16</v>
      </c>
      <c r="F10" s="16">
        <v>160</v>
      </c>
    </row>
    <row r="11" spans="1:6" x14ac:dyDescent="0.3">
      <c r="A11" s="75" t="s">
        <v>21</v>
      </c>
      <c r="B11" s="74"/>
      <c r="C11" s="18"/>
      <c r="D11" s="74"/>
      <c r="E11" s="18"/>
      <c r="F11" s="16">
        <f>SUM(F5:F10)</f>
        <v>20075105</v>
      </c>
    </row>
    <row r="12" spans="1:6" x14ac:dyDescent="0.3">
      <c r="A12" s="76" t="s">
        <v>9</v>
      </c>
      <c r="B12" s="74"/>
      <c r="C12" s="18"/>
      <c r="D12" s="74"/>
      <c r="E12" s="18"/>
      <c r="F12" s="16"/>
    </row>
    <row r="13" spans="1:6" x14ac:dyDescent="0.3">
      <c r="A13" s="104" t="s">
        <v>26</v>
      </c>
      <c r="B13" s="105">
        <v>43555</v>
      </c>
      <c r="C13" s="18" t="s">
        <v>27</v>
      </c>
      <c r="D13" s="18"/>
      <c r="E13" s="18" t="s">
        <v>28</v>
      </c>
      <c r="F13" s="16">
        <v>300</v>
      </c>
    </row>
    <row r="14" spans="1:6" x14ac:dyDescent="0.3">
      <c r="A14" s="104"/>
      <c r="B14" s="105"/>
      <c r="C14" s="18">
        <v>2321</v>
      </c>
      <c r="D14" s="18"/>
      <c r="E14" s="18" t="s">
        <v>30</v>
      </c>
      <c r="F14" s="16">
        <v>1285</v>
      </c>
    </row>
    <row r="15" spans="1:6" x14ac:dyDescent="0.3">
      <c r="A15" s="102" t="s">
        <v>29</v>
      </c>
      <c r="B15" s="103"/>
      <c r="C15" s="103"/>
      <c r="D15" s="103"/>
      <c r="E15" s="103"/>
      <c r="F15" s="30">
        <f>SUM(F11:F14)</f>
        <v>20076690</v>
      </c>
    </row>
    <row r="16" spans="1:6" x14ac:dyDescent="0.3">
      <c r="A16" s="90" t="s">
        <v>35</v>
      </c>
      <c r="B16" s="91"/>
      <c r="C16" s="91"/>
      <c r="D16" s="91"/>
      <c r="E16" s="91"/>
      <c r="F16" s="48"/>
    </row>
    <row r="17" spans="1:6" x14ac:dyDescent="0.3">
      <c r="A17" s="79" t="s">
        <v>36</v>
      </c>
      <c r="B17" s="80">
        <v>43584</v>
      </c>
      <c r="C17" s="19">
        <v>1032</v>
      </c>
      <c r="D17" s="19"/>
      <c r="E17" s="19" t="s">
        <v>37</v>
      </c>
      <c r="F17" s="49">
        <v>600000</v>
      </c>
    </row>
    <row r="18" spans="1:6" x14ac:dyDescent="0.3">
      <c r="A18" s="79"/>
      <c r="B18" s="80"/>
      <c r="C18" s="19">
        <v>6330</v>
      </c>
      <c r="D18" s="19"/>
      <c r="E18" s="19" t="s">
        <v>38</v>
      </c>
      <c r="F18" s="49">
        <v>190540</v>
      </c>
    </row>
    <row r="19" spans="1:6" x14ac:dyDescent="0.3">
      <c r="A19" s="86" t="s">
        <v>39</v>
      </c>
      <c r="B19" s="87"/>
      <c r="C19" s="87"/>
      <c r="D19" s="87"/>
      <c r="E19" s="87"/>
      <c r="F19" s="50">
        <f>SUM(F15:F18)</f>
        <v>20867230</v>
      </c>
    </row>
    <row r="20" spans="1:6" x14ac:dyDescent="0.3">
      <c r="A20" s="88" t="s">
        <v>9</v>
      </c>
      <c r="B20" s="89"/>
      <c r="C20" s="89"/>
      <c r="D20" s="89"/>
      <c r="E20" s="89"/>
      <c r="F20" s="50"/>
    </row>
    <row r="21" spans="1:6" x14ac:dyDescent="0.3">
      <c r="A21" s="79" t="s">
        <v>48</v>
      </c>
      <c r="B21" s="80">
        <v>43616</v>
      </c>
      <c r="C21" s="21" t="s">
        <v>2</v>
      </c>
      <c r="D21" s="22">
        <v>4111</v>
      </c>
      <c r="E21" s="22" t="s">
        <v>54</v>
      </c>
      <c r="F21" s="51">
        <v>-1000</v>
      </c>
    </row>
    <row r="22" spans="1:6" x14ac:dyDescent="0.3">
      <c r="A22" s="79"/>
      <c r="B22" s="80"/>
      <c r="C22" s="22">
        <v>3612</v>
      </c>
      <c r="D22" s="22"/>
      <c r="E22" s="22" t="s">
        <v>55</v>
      </c>
      <c r="F22" s="51">
        <v>10884</v>
      </c>
    </row>
    <row r="23" spans="1:6" x14ac:dyDescent="0.3">
      <c r="A23" s="79"/>
      <c r="B23" s="80"/>
      <c r="C23" s="19">
        <v>3722</v>
      </c>
      <c r="D23" s="19"/>
      <c r="E23" s="19" t="s">
        <v>49</v>
      </c>
      <c r="F23" s="49">
        <v>0</v>
      </c>
    </row>
    <row r="24" spans="1:6" x14ac:dyDescent="0.3">
      <c r="A24" s="79"/>
      <c r="B24" s="80"/>
      <c r="C24" s="19">
        <v>3723</v>
      </c>
      <c r="D24" s="19"/>
      <c r="E24" s="19" t="s">
        <v>50</v>
      </c>
      <c r="F24" s="49">
        <v>6000</v>
      </c>
    </row>
    <row r="25" spans="1:6" x14ac:dyDescent="0.3">
      <c r="A25" s="86" t="s">
        <v>51</v>
      </c>
      <c r="B25" s="87"/>
      <c r="C25" s="87"/>
      <c r="D25" s="87"/>
      <c r="E25" s="87"/>
      <c r="F25" s="50">
        <f>SUM(F19:F24)</f>
        <v>20883114</v>
      </c>
    </row>
    <row r="26" spans="1:6" x14ac:dyDescent="0.3">
      <c r="A26" s="90" t="s">
        <v>35</v>
      </c>
      <c r="B26" s="91"/>
      <c r="C26" s="91"/>
      <c r="D26" s="91"/>
      <c r="E26" s="91"/>
      <c r="F26" s="48"/>
    </row>
    <row r="27" spans="1:6" x14ac:dyDescent="0.3">
      <c r="A27" s="79" t="s">
        <v>56</v>
      </c>
      <c r="B27" s="80">
        <v>43641</v>
      </c>
      <c r="C27" s="19">
        <v>3639</v>
      </c>
      <c r="D27" s="19"/>
      <c r="E27" s="19" t="s">
        <v>57</v>
      </c>
      <c r="F27" s="52">
        <v>500</v>
      </c>
    </row>
    <row r="28" spans="1:6" x14ac:dyDescent="0.3">
      <c r="A28" s="79"/>
      <c r="B28" s="80"/>
      <c r="C28" s="19" t="s">
        <v>62</v>
      </c>
      <c r="D28" s="19"/>
      <c r="E28" s="19" t="s">
        <v>28</v>
      </c>
      <c r="F28" s="52">
        <v>300</v>
      </c>
    </row>
    <row r="29" spans="1:6" x14ac:dyDescent="0.3">
      <c r="A29" s="79"/>
      <c r="B29" s="80"/>
      <c r="C29" s="19" t="s">
        <v>58</v>
      </c>
      <c r="D29" s="19">
        <v>17506</v>
      </c>
      <c r="E29" s="19" t="s">
        <v>59</v>
      </c>
      <c r="F29" s="49">
        <v>2500000</v>
      </c>
    </row>
    <row r="30" spans="1:6" x14ac:dyDescent="0.3">
      <c r="A30" s="86" t="s">
        <v>60</v>
      </c>
      <c r="B30" s="87"/>
      <c r="C30" s="87"/>
      <c r="D30" s="87"/>
      <c r="E30" s="87"/>
      <c r="F30" s="50">
        <f>SUM(F25:F29)</f>
        <v>23383914</v>
      </c>
    </row>
    <row r="31" spans="1:6" x14ac:dyDescent="0.3">
      <c r="A31" s="88" t="s">
        <v>9</v>
      </c>
      <c r="B31" s="89"/>
      <c r="C31" s="89"/>
      <c r="D31" s="89"/>
      <c r="E31" s="89"/>
      <c r="F31" s="50"/>
    </row>
    <row r="32" spans="1:6" x14ac:dyDescent="0.3">
      <c r="A32" s="31" t="s">
        <v>67</v>
      </c>
      <c r="B32" s="24">
        <v>43680</v>
      </c>
      <c r="C32" s="19">
        <v>3341</v>
      </c>
      <c r="D32" s="19"/>
      <c r="E32" s="20" t="s">
        <v>70</v>
      </c>
      <c r="F32" s="49">
        <v>25000</v>
      </c>
    </row>
    <row r="33" spans="1:6" x14ac:dyDescent="0.3">
      <c r="A33" s="86" t="s">
        <v>71</v>
      </c>
      <c r="B33" s="87"/>
      <c r="C33" s="87"/>
      <c r="D33" s="87"/>
      <c r="E33" s="87"/>
      <c r="F33" s="50">
        <f>SUM(F30:F32)</f>
        <v>23408914</v>
      </c>
    </row>
    <row r="34" spans="1:6" x14ac:dyDescent="0.3">
      <c r="A34" s="90" t="s">
        <v>92</v>
      </c>
      <c r="B34" s="91"/>
      <c r="C34" s="91"/>
      <c r="D34" s="91"/>
      <c r="E34" s="91"/>
      <c r="F34" s="48"/>
    </row>
    <row r="35" spans="1:6" x14ac:dyDescent="0.3">
      <c r="A35" s="31" t="s">
        <v>75</v>
      </c>
      <c r="B35" s="23">
        <v>43721</v>
      </c>
      <c r="C35" s="19">
        <v>3639</v>
      </c>
      <c r="D35" s="19"/>
      <c r="E35" s="19" t="s">
        <v>73</v>
      </c>
      <c r="F35" s="49">
        <v>18145</v>
      </c>
    </row>
    <row r="36" spans="1:6" x14ac:dyDescent="0.3">
      <c r="A36" s="86" t="s">
        <v>74</v>
      </c>
      <c r="B36" s="87"/>
      <c r="C36" s="87"/>
      <c r="D36" s="87"/>
      <c r="E36" s="87"/>
      <c r="F36" s="50">
        <f>SUM(F33:F35)</f>
        <v>23427059</v>
      </c>
    </row>
    <row r="37" spans="1:6" x14ac:dyDescent="0.3">
      <c r="A37" s="90" t="s">
        <v>35</v>
      </c>
      <c r="B37" s="91"/>
      <c r="C37" s="91"/>
      <c r="D37" s="91"/>
      <c r="E37" s="91"/>
      <c r="F37" s="48"/>
    </row>
    <row r="38" spans="1:6" x14ac:dyDescent="0.3">
      <c r="A38" s="79" t="s">
        <v>97</v>
      </c>
      <c r="B38" s="80">
        <v>43748</v>
      </c>
      <c r="C38" s="19" t="s">
        <v>77</v>
      </c>
      <c r="D38" s="19"/>
      <c r="E38" s="19" t="s">
        <v>80</v>
      </c>
      <c r="F38" s="49">
        <v>30000</v>
      </c>
    </row>
    <row r="39" spans="1:6" x14ac:dyDescent="0.3">
      <c r="A39" s="79"/>
      <c r="B39" s="80"/>
      <c r="C39" s="19" t="s">
        <v>78</v>
      </c>
      <c r="D39" s="19"/>
      <c r="E39" s="19" t="s">
        <v>79</v>
      </c>
      <c r="F39" s="49">
        <v>50000</v>
      </c>
    </row>
    <row r="40" spans="1:6" x14ac:dyDescent="0.3">
      <c r="A40" s="79"/>
      <c r="B40" s="80"/>
      <c r="C40" s="19" t="s">
        <v>81</v>
      </c>
      <c r="D40" s="19"/>
      <c r="E40" s="19" t="s">
        <v>82</v>
      </c>
      <c r="F40" s="49">
        <v>400000</v>
      </c>
    </row>
    <row r="41" spans="1:6" x14ac:dyDescent="0.3">
      <c r="A41" s="79"/>
      <c r="B41" s="80"/>
      <c r="C41" s="19" t="s">
        <v>83</v>
      </c>
      <c r="D41" s="19"/>
      <c r="E41" s="19" t="s">
        <v>84</v>
      </c>
      <c r="F41" s="49">
        <v>60000</v>
      </c>
    </row>
    <row r="42" spans="1:6" x14ac:dyDescent="0.3">
      <c r="A42" s="79"/>
      <c r="B42" s="80"/>
      <c r="C42" s="19">
        <v>3632</v>
      </c>
      <c r="D42" s="19"/>
      <c r="E42" s="19" t="s">
        <v>85</v>
      </c>
      <c r="F42" s="49">
        <v>2400</v>
      </c>
    </row>
    <row r="43" spans="1:6" x14ac:dyDescent="0.3">
      <c r="A43" s="79"/>
      <c r="B43" s="80"/>
      <c r="C43" s="19">
        <v>6171</v>
      </c>
      <c r="D43" s="19"/>
      <c r="E43" s="19" t="s">
        <v>86</v>
      </c>
      <c r="F43" s="49">
        <v>1000</v>
      </c>
    </row>
    <row r="44" spans="1:6" x14ac:dyDescent="0.3">
      <c r="A44" s="86" t="s">
        <v>87</v>
      </c>
      <c r="B44" s="87"/>
      <c r="C44" s="87"/>
      <c r="D44" s="87"/>
      <c r="E44" s="87"/>
      <c r="F44" s="50">
        <f>SUM(F36:F43)</f>
        <v>23970459</v>
      </c>
    </row>
    <row r="45" spans="1:6" x14ac:dyDescent="0.3">
      <c r="A45" s="42" t="s">
        <v>9</v>
      </c>
      <c r="B45" s="44"/>
      <c r="C45" s="44"/>
      <c r="D45" s="44"/>
      <c r="E45" s="44"/>
      <c r="F45" s="50"/>
    </row>
    <row r="46" spans="1:6" x14ac:dyDescent="0.3">
      <c r="A46" s="45" t="s">
        <v>98</v>
      </c>
      <c r="B46" s="23">
        <v>43769</v>
      </c>
      <c r="C46" s="19" t="s">
        <v>99</v>
      </c>
      <c r="D46" s="19"/>
      <c r="E46" s="19" t="s">
        <v>100</v>
      </c>
      <c r="F46" s="49">
        <v>150000</v>
      </c>
    </row>
    <row r="47" spans="1:6" x14ac:dyDescent="0.3">
      <c r="A47" s="86" t="s">
        <v>106</v>
      </c>
      <c r="B47" s="87"/>
      <c r="C47" s="87"/>
      <c r="D47" s="87"/>
      <c r="E47" s="87"/>
      <c r="F47" s="50">
        <f>SUM(F44:F46)</f>
        <v>24120459</v>
      </c>
    </row>
    <row r="48" spans="1:6" x14ac:dyDescent="0.3">
      <c r="A48" s="90" t="s">
        <v>9</v>
      </c>
      <c r="B48" s="91"/>
      <c r="C48" s="91"/>
      <c r="D48" s="91"/>
      <c r="E48" s="91"/>
      <c r="F48" s="49"/>
    </row>
    <row r="49" spans="1:6" x14ac:dyDescent="0.3">
      <c r="A49" s="79" t="s">
        <v>102</v>
      </c>
      <c r="B49" s="80">
        <v>43787</v>
      </c>
      <c r="C49" s="19" t="s">
        <v>103</v>
      </c>
      <c r="D49" s="19">
        <v>14004</v>
      </c>
      <c r="E49" s="19" t="s">
        <v>161</v>
      </c>
      <c r="F49" s="49">
        <v>17915</v>
      </c>
    </row>
    <row r="50" spans="1:6" x14ac:dyDescent="0.3">
      <c r="A50" s="79"/>
      <c r="B50" s="80"/>
      <c r="C50" s="19" t="s">
        <v>99</v>
      </c>
      <c r="D50" s="19"/>
      <c r="E50" s="19" t="s">
        <v>108</v>
      </c>
      <c r="F50" s="49">
        <v>264574</v>
      </c>
    </row>
    <row r="51" spans="1:6" x14ac:dyDescent="0.3">
      <c r="A51" s="79"/>
      <c r="B51" s="80"/>
      <c r="C51" s="19" t="s">
        <v>78</v>
      </c>
      <c r="D51" s="19"/>
      <c r="E51" s="19" t="s">
        <v>79</v>
      </c>
      <c r="F51" s="49">
        <v>5000</v>
      </c>
    </row>
    <row r="52" spans="1:6" x14ac:dyDescent="0.3">
      <c r="A52" s="79"/>
      <c r="B52" s="80"/>
      <c r="C52" s="19" t="s">
        <v>109</v>
      </c>
      <c r="D52" s="19"/>
      <c r="E52" s="19" t="s">
        <v>110</v>
      </c>
      <c r="F52" s="49">
        <v>96000</v>
      </c>
    </row>
    <row r="53" spans="1:6" x14ac:dyDescent="0.3">
      <c r="A53" s="79"/>
      <c r="B53" s="80"/>
      <c r="C53" s="19" t="s">
        <v>158</v>
      </c>
      <c r="D53" s="19"/>
      <c r="E53" s="20" t="s">
        <v>119</v>
      </c>
      <c r="F53" s="49">
        <v>2123</v>
      </c>
    </row>
    <row r="54" spans="1:6" x14ac:dyDescent="0.3">
      <c r="A54" s="79"/>
      <c r="B54" s="80"/>
      <c r="C54" s="19">
        <v>1012</v>
      </c>
      <c r="D54" s="19" t="s">
        <v>2</v>
      </c>
      <c r="E54" s="20" t="s">
        <v>159</v>
      </c>
      <c r="F54" s="49">
        <v>2425</v>
      </c>
    </row>
    <row r="55" spans="1:6" x14ac:dyDescent="0.3">
      <c r="A55" s="79"/>
      <c r="B55" s="80"/>
      <c r="C55" s="19">
        <v>3725</v>
      </c>
      <c r="D55" s="19" t="s">
        <v>2</v>
      </c>
      <c r="E55" s="20" t="s">
        <v>160</v>
      </c>
      <c r="F55" s="49">
        <v>15933.5</v>
      </c>
    </row>
    <row r="56" spans="1:6" x14ac:dyDescent="0.3">
      <c r="A56" s="86" t="s">
        <v>105</v>
      </c>
      <c r="B56" s="87"/>
      <c r="C56" s="87"/>
      <c r="D56" s="87"/>
      <c r="E56" s="87"/>
      <c r="F56" s="50">
        <f>SUM(F47:F55)</f>
        <v>24524429.5</v>
      </c>
    </row>
    <row r="57" spans="1:6" s="29" customFormat="1" x14ac:dyDescent="0.3">
      <c r="A57" s="88" t="s">
        <v>163</v>
      </c>
      <c r="B57" s="89"/>
      <c r="C57" s="89"/>
      <c r="D57" s="89"/>
      <c r="E57" s="89"/>
      <c r="F57" s="72"/>
    </row>
    <row r="58" spans="1:6" x14ac:dyDescent="0.3">
      <c r="A58" s="79" t="s">
        <v>107</v>
      </c>
      <c r="B58" s="80">
        <v>43818</v>
      </c>
      <c r="C58" s="19" t="s">
        <v>99</v>
      </c>
      <c r="D58" s="19"/>
      <c r="E58" s="19" t="s">
        <v>108</v>
      </c>
      <c r="F58" s="49">
        <v>356165.39</v>
      </c>
    </row>
    <row r="59" spans="1:6" x14ac:dyDescent="0.3">
      <c r="A59" s="79"/>
      <c r="B59" s="80"/>
      <c r="C59" s="19" t="s">
        <v>77</v>
      </c>
      <c r="D59" s="19"/>
      <c r="E59" s="19" t="s">
        <v>100</v>
      </c>
      <c r="F59" s="49">
        <v>17818.41</v>
      </c>
    </row>
    <row r="60" spans="1:6" x14ac:dyDescent="0.3">
      <c r="A60" s="79"/>
      <c r="B60" s="80"/>
      <c r="C60" s="19" t="s">
        <v>78</v>
      </c>
      <c r="D60" s="19"/>
      <c r="E60" s="19" t="s">
        <v>79</v>
      </c>
      <c r="F60" s="49">
        <v>24903.06</v>
      </c>
    </row>
    <row r="61" spans="1:6" x14ac:dyDescent="0.3">
      <c r="A61" s="79"/>
      <c r="B61" s="80"/>
      <c r="C61" s="19" t="s">
        <v>81</v>
      </c>
      <c r="D61" s="19"/>
      <c r="E61" s="20" t="s">
        <v>82</v>
      </c>
      <c r="F61" s="49">
        <v>372887.82</v>
      </c>
    </row>
    <row r="62" spans="1:6" x14ac:dyDescent="0.3">
      <c r="A62" s="79"/>
      <c r="B62" s="80"/>
      <c r="C62" s="19" t="s">
        <v>109</v>
      </c>
      <c r="D62" s="19"/>
      <c r="E62" s="20" t="s">
        <v>110</v>
      </c>
      <c r="F62" s="49">
        <v>621858.29</v>
      </c>
    </row>
    <row r="63" spans="1:6" x14ac:dyDescent="0.3">
      <c r="A63" s="79"/>
      <c r="B63" s="80"/>
      <c r="C63" s="19" t="s">
        <v>111</v>
      </c>
      <c r="D63" s="19"/>
      <c r="E63" s="20" t="s">
        <v>112</v>
      </c>
      <c r="F63" s="49">
        <v>-5631.2</v>
      </c>
    </row>
    <row r="64" spans="1:6" x14ac:dyDescent="0.3">
      <c r="A64" s="79"/>
      <c r="B64" s="80"/>
      <c r="C64" s="19" t="s">
        <v>27</v>
      </c>
      <c r="D64" s="19"/>
      <c r="E64" s="20" t="s">
        <v>113</v>
      </c>
      <c r="F64" s="49">
        <v>-75</v>
      </c>
    </row>
    <row r="65" spans="1:6" x14ac:dyDescent="0.3">
      <c r="A65" s="79"/>
      <c r="B65" s="80"/>
      <c r="C65" s="19" t="s">
        <v>114</v>
      </c>
      <c r="D65" s="19"/>
      <c r="E65" s="20" t="s">
        <v>115</v>
      </c>
      <c r="F65" s="49">
        <v>-1000</v>
      </c>
    </row>
    <row r="66" spans="1:6" x14ac:dyDescent="0.3">
      <c r="A66" s="79"/>
      <c r="B66" s="80"/>
      <c r="C66" s="19" t="s">
        <v>116</v>
      </c>
      <c r="D66" s="19"/>
      <c r="E66" s="20" t="s">
        <v>117</v>
      </c>
      <c r="F66" s="49">
        <v>-2000</v>
      </c>
    </row>
    <row r="67" spans="1:6" x14ac:dyDescent="0.3">
      <c r="A67" s="79"/>
      <c r="B67" s="80"/>
      <c r="C67" s="19" t="s">
        <v>118</v>
      </c>
      <c r="D67" s="19"/>
      <c r="E67" s="20" t="s">
        <v>119</v>
      </c>
      <c r="F67" s="49">
        <v>696.7</v>
      </c>
    </row>
    <row r="68" spans="1:6" x14ac:dyDescent="0.3">
      <c r="A68" s="79"/>
      <c r="B68" s="80"/>
      <c r="C68" s="19" t="s">
        <v>83</v>
      </c>
      <c r="D68" s="19"/>
      <c r="E68" s="20" t="s">
        <v>120</v>
      </c>
      <c r="F68" s="49">
        <v>5837.95</v>
      </c>
    </row>
    <row r="69" spans="1:6" x14ac:dyDescent="0.3">
      <c r="A69" s="79"/>
      <c r="B69" s="80"/>
      <c r="C69" s="19" t="s">
        <v>103</v>
      </c>
      <c r="D69" s="19">
        <v>33063</v>
      </c>
      <c r="E69" s="19" t="s">
        <v>104</v>
      </c>
      <c r="F69" s="49">
        <v>1019252</v>
      </c>
    </row>
    <row r="70" spans="1:6" x14ac:dyDescent="0.3">
      <c r="A70" s="79"/>
      <c r="B70" s="80"/>
      <c r="C70" s="19" t="s">
        <v>58</v>
      </c>
      <c r="D70" s="19"/>
      <c r="E70" s="20" t="s">
        <v>165</v>
      </c>
      <c r="F70" s="49">
        <v>469672.32</v>
      </c>
    </row>
    <row r="71" spans="1:6" x14ac:dyDescent="0.3">
      <c r="A71" s="79"/>
      <c r="B71" s="80"/>
      <c r="C71" s="19">
        <v>1012</v>
      </c>
      <c r="D71" s="19" t="s">
        <v>2</v>
      </c>
      <c r="E71" s="20" t="s">
        <v>121</v>
      </c>
      <c r="F71" s="49">
        <v>907.5</v>
      </c>
    </row>
    <row r="72" spans="1:6" x14ac:dyDescent="0.3">
      <c r="A72" s="79"/>
      <c r="B72" s="80"/>
      <c r="C72" s="19">
        <v>1032</v>
      </c>
      <c r="D72" s="19" t="s">
        <v>2</v>
      </c>
      <c r="E72" s="20" t="s">
        <v>122</v>
      </c>
      <c r="F72" s="49">
        <v>44131.87</v>
      </c>
    </row>
    <row r="73" spans="1:6" x14ac:dyDescent="0.3">
      <c r="A73" s="79"/>
      <c r="B73" s="80"/>
      <c r="C73" s="19"/>
      <c r="D73" s="19"/>
      <c r="E73" s="20"/>
      <c r="F73" s="49"/>
    </row>
    <row r="74" spans="1:6" x14ac:dyDescent="0.3">
      <c r="A74" s="79"/>
      <c r="B74" s="80"/>
      <c r="C74" s="19">
        <v>3315</v>
      </c>
      <c r="D74" s="19" t="s">
        <v>2</v>
      </c>
      <c r="E74" s="20" t="s">
        <v>123</v>
      </c>
      <c r="F74" s="49">
        <v>-580</v>
      </c>
    </row>
    <row r="75" spans="1:6" x14ac:dyDescent="0.3">
      <c r="A75" s="79"/>
      <c r="B75" s="80"/>
      <c r="C75" s="19">
        <v>3341</v>
      </c>
      <c r="D75" s="19" t="s">
        <v>2</v>
      </c>
      <c r="E75" s="20" t="s">
        <v>166</v>
      </c>
      <c r="F75" s="49">
        <v>63262.58</v>
      </c>
    </row>
    <row r="76" spans="1:6" x14ac:dyDescent="0.3">
      <c r="A76" s="79"/>
      <c r="B76" s="80"/>
      <c r="C76" s="19">
        <v>3349</v>
      </c>
      <c r="D76" s="19" t="s">
        <v>2</v>
      </c>
      <c r="E76" s="20" t="s">
        <v>125</v>
      </c>
      <c r="F76" s="49">
        <v>-1140</v>
      </c>
    </row>
    <row r="77" spans="1:6" x14ac:dyDescent="0.3">
      <c r="A77" s="79"/>
      <c r="B77" s="80"/>
      <c r="C77" s="19">
        <v>3419</v>
      </c>
      <c r="D77" s="19" t="s">
        <v>2</v>
      </c>
      <c r="E77" s="20" t="s">
        <v>126</v>
      </c>
      <c r="F77" s="49">
        <v>-6650</v>
      </c>
    </row>
    <row r="78" spans="1:6" x14ac:dyDescent="0.3">
      <c r="A78" s="79"/>
      <c r="B78" s="80"/>
      <c r="C78" s="19">
        <v>3613</v>
      </c>
      <c r="D78" s="19" t="s">
        <v>2</v>
      </c>
      <c r="E78" s="20" t="s">
        <v>127</v>
      </c>
      <c r="F78" s="49">
        <v>-6247</v>
      </c>
    </row>
    <row r="79" spans="1:6" x14ac:dyDescent="0.3">
      <c r="A79" s="79"/>
      <c r="B79" s="80"/>
      <c r="C79" s="19">
        <v>3632</v>
      </c>
      <c r="D79" s="19" t="s">
        <v>2</v>
      </c>
      <c r="E79" s="20" t="s">
        <v>128</v>
      </c>
      <c r="F79" s="49">
        <v>-880</v>
      </c>
    </row>
    <row r="80" spans="1:6" x14ac:dyDescent="0.3">
      <c r="A80" s="79"/>
      <c r="B80" s="80"/>
      <c r="C80" s="19">
        <v>3639</v>
      </c>
      <c r="D80" s="19" t="s">
        <v>2</v>
      </c>
      <c r="E80" s="20" t="s">
        <v>129</v>
      </c>
      <c r="F80" s="49">
        <v>-500</v>
      </c>
    </row>
    <row r="81" spans="1:6" x14ac:dyDescent="0.3">
      <c r="A81" s="79"/>
      <c r="B81" s="80"/>
      <c r="C81" s="19">
        <v>3722</v>
      </c>
      <c r="D81" s="19" t="s">
        <v>2</v>
      </c>
      <c r="E81" s="20" t="s">
        <v>130</v>
      </c>
      <c r="F81" s="49">
        <v>2387.7399999999998</v>
      </c>
    </row>
    <row r="82" spans="1:6" x14ac:dyDescent="0.3">
      <c r="A82" s="79"/>
      <c r="B82" s="80"/>
      <c r="C82" s="19">
        <v>6171</v>
      </c>
      <c r="D82" s="19" t="s">
        <v>2</v>
      </c>
      <c r="E82" s="20" t="s">
        <v>131</v>
      </c>
      <c r="F82" s="49">
        <v>6470.74</v>
      </c>
    </row>
    <row r="83" spans="1:6" x14ac:dyDescent="0.3">
      <c r="A83" s="79"/>
      <c r="B83" s="80"/>
      <c r="C83" s="19">
        <v>6310</v>
      </c>
      <c r="D83" s="19" t="s">
        <v>2</v>
      </c>
      <c r="E83" s="20" t="s">
        <v>132</v>
      </c>
      <c r="F83" s="49">
        <v>-1000</v>
      </c>
    </row>
    <row r="84" spans="1:6" x14ac:dyDescent="0.3">
      <c r="A84" s="79"/>
      <c r="B84" s="80"/>
      <c r="C84" s="19">
        <v>6330</v>
      </c>
      <c r="D84" s="19" t="s">
        <v>2</v>
      </c>
      <c r="E84" s="20" t="s">
        <v>133</v>
      </c>
      <c r="F84" s="49">
        <v>200000</v>
      </c>
    </row>
    <row r="85" spans="1:6" ht="15" thickBot="1" x14ac:dyDescent="0.35">
      <c r="A85" s="81" t="s">
        <v>164</v>
      </c>
      <c r="B85" s="82"/>
      <c r="C85" s="82"/>
      <c r="D85" s="82"/>
      <c r="E85" s="82"/>
      <c r="F85" s="61">
        <f>SUM(F56:F84)</f>
        <v>27704978.669999994</v>
      </c>
    </row>
    <row r="86" spans="1:6" x14ac:dyDescent="0.3">
      <c r="A86" s="83" t="s">
        <v>171</v>
      </c>
      <c r="B86" s="84"/>
      <c r="C86" s="84"/>
      <c r="D86" s="84"/>
      <c r="E86" s="84"/>
      <c r="F86" s="54"/>
    </row>
    <row r="87" spans="1:6" x14ac:dyDescent="0.3">
      <c r="A87" s="79" t="s">
        <v>170</v>
      </c>
      <c r="B87" s="80">
        <v>43830</v>
      </c>
      <c r="C87" s="41">
        <v>1122</v>
      </c>
      <c r="D87" s="43"/>
      <c r="E87" s="40" t="s">
        <v>186</v>
      </c>
      <c r="F87" s="51">
        <v>10</v>
      </c>
    </row>
    <row r="88" spans="1:6" x14ac:dyDescent="0.3">
      <c r="A88" s="79"/>
      <c r="B88" s="80"/>
      <c r="C88" s="41">
        <v>1032</v>
      </c>
      <c r="D88" s="43"/>
      <c r="E88" s="40" t="s">
        <v>37</v>
      </c>
      <c r="F88" s="51">
        <v>690</v>
      </c>
    </row>
    <row r="89" spans="1:6" x14ac:dyDescent="0.3">
      <c r="A89" s="79"/>
      <c r="B89" s="80"/>
      <c r="C89" s="19">
        <v>1345</v>
      </c>
      <c r="D89" s="19"/>
      <c r="E89" s="20" t="s">
        <v>185</v>
      </c>
      <c r="F89" s="55">
        <v>-450</v>
      </c>
    </row>
    <row r="90" spans="1:6" x14ac:dyDescent="0.3">
      <c r="A90" s="79"/>
      <c r="B90" s="80"/>
      <c r="C90" s="19">
        <v>1361</v>
      </c>
      <c r="D90" s="19"/>
      <c r="E90" s="20" t="s">
        <v>172</v>
      </c>
      <c r="F90" s="55">
        <v>-300</v>
      </c>
    </row>
    <row r="91" spans="1:6" x14ac:dyDescent="0.3">
      <c r="A91" s="79"/>
      <c r="B91" s="80"/>
      <c r="C91" s="19">
        <v>4116</v>
      </c>
      <c r="D91" s="19">
        <v>29030</v>
      </c>
      <c r="E91" s="20" t="s">
        <v>183</v>
      </c>
      <c r="F91" s="55">
        <v>105334</v>
      </c>
    </row>
    <row r="92" spans="1:6" x14ac:dyDescent="0.3">
      <c r="A92" s="79"/>
      <c r="B92" s="80"/>
      <c r="C92" s="19">
        <v>3722</v>
      </c>
      <c r="D92" s="19" t="s">
        <v>2</v>
      </c>
      <c r="E92" s="20" t="s">
        <v>179</v>
      </c>
      <c r="F92" s="55">
        <v>648</v>
      </c>
    </row>
    <row r="93" spans="1:6" x14ac:dyDescent="0.3">
      <c r="A93" s="79"/>
      <c r="B93" s="80"/>
      <c r="C93" s="19">
        <v>6171</v>
      </c>
      <c r="D93" s="19" t="s">
        <v>2</v>
      </c>
      <c r="E93" s="20" t="s">
        <v>180</v>
      </c>
      <c r="F93" s="55">
        <v>4840</v>
      </c>
    </row>
    <row r="94" spans="1:6" x14ac:dyDescent="0.3">
      <c r="A94" s="79"/>
      <c r="B94" s="80"/>
      <c r="C94" s="19">
        <v>6330</v>
      </c>
      <c r="D94" s="19" t="s">
        <v>2</v>
      </c>
      <c r="E94" s="20" t="s">
        <v>133</v>
      </c>
      <c r="F94" s="55">
        <v>190</v>
      </c>
    </row>
    <row r="95" spans="1:6" ht="15" thickBot="1" x14ac:dyDescent="0.35">
      <c r="A95" s="77" t="s">
        <v>184</v>
      </c>
      <c r="B95" s="78"/>
      <c r="C95" s="78"/>
      <c r="D95" s="78"/>
      <c r="E95" s="78"/>
      <c r="F95" s="53">
        <f>SUM(F85:F94)</f>
        <v>27815940.669999994</v>
      </c>
    </row>
    <row r="97" spans="1:6" ht="24" thickBot="1" x14ac:dyDescent="0.5">
      <c r="A97" s="64" t="s">
        <v>10</v>
      </c>
      <c r="B97" s="7"/>
      <c r="C97" s="8"/>
      <c r="D97" s="8"/>
      <c r="E97" s="9" t="s">
        <v>2</v>
      </c>
      <c r="F97" s="47" t="s">
        <v>11</v>
      </c>
    </row>
    <row r="98" spans="1:6" ht="43.2" x14ac:dyDescent="0.3">
      <c r="A98" s="65" t="s">
        <v>4</v>
      </c>
      <c r="B98" s="66" t="s">
        <v>5</v>
      </c>
      <c r="C98" s="67" t="s">
        <v>15</v>
      </c>
      <c r="D98" s="66" t="s">
        <v>6</v>
      </c>
      <c r="E98" s="67" t="s">
        <v>7</v>
      </c>
      <c r="F98" s="68" t="s">
        <v>8</v>
      </c>
    </row>
    <row r="99" spans="1:6" ht="15.6" x14ac:dyDescent="0.3">
      <c r="A99" s="94" t="s">
        <v>17</v>
      </c>
      <c r="B99" s="95"/>
      <c r="C99" s="95"/>
      <c r="D99" s="95"/>
      <c r="E99" s="95"/>
      <c r="F99" s="69">
        <v>19976000</v>
      </c>
    </row>
    <row r="100" spans="1:6" x14ac:dyDescent="0.3">
      <c r="A100" s="96" t="s">
        <v>9</v>
      </c>
      <c r="B100" s="97"/>
      <c r="C100" s="97"/>
      <c r="D100" s="97"/>
      <c r="E100" s="97"/>
      <c r="F100" s="56"/>
    </row>
    <row r="101" spans="1:6" x14ac:dyDescent="0.3">
      <c r="A101" s="98" t="s">
        <v>22</v>
      </c>
      <c r="B101" s="99">
        <v>43524</v>
      </c>
      <c r="C101" s="10">
        <v>2219</v>
      </c>
      <c r="D101" s="11"/>
      <c r="E101" s="11" t="s">
        <v>23</v>
      </c>
      <c r="F101" s="12">
        <v>12100</v>
      </c>
    </row>
    <row r="102" spans="1:6" x14ac:dyDescent="0.3">
      <c r="A102" s="98"/>
      <c r="B102" s="99"/>
      <c r="C102" s="10">
        <v>3636</v>
      </c>
      <c r="D102" s="11"/>
      <c r="E102" s="11" t="s">
        <v>24</v>
      </c>
      <c r="F102" s="12">
        <v>201000</v>
      </c>
    </row>
    <row r="103" spans="1:6" x14ac:dyDescent="0.3">
      <c r="A103" s="100" t="s">
        <v>25</v>
      </c>
      <c r="B103" s="101"/>
      <c r="C103" s="101"/>
      <c r="D103" s="101"/>
      <c r="E103" s="101"/>
      <c r="F103" s="57">
        <f>SUM(F99:F102)</f>
        <v>20189100</v>
      </c>
    </row>
    <row r="104" spans="1:6" x14ac:dyDescent="0.3">
      <c r="A104" s="92" t="s">
        <v>9</v>
      </c>
      <c r="B104" s="93"/>
      <c r="C104" s="93"/>
      <c r="D104" s="93"/>
      <c r="E104" s="93"/>
      <c r="F104" s="12"/>
    </row>
    <row r="105" spans="1:6" x14ac:dyDescent="0.3">
      <c r="A105" s="79" t="s">
        <v>26</v>
      </c>
      <c r="B105" s="80">
        <v>43555</v>
      </c>
      <c r="C105" s="19">
        <v>2212</v>
      </c>
      <c r="D105" s="19"/>
      <c r="E105" s="19" t="s">
        <v>31</v>
      </c>
      <c r="F105" s="33">
        <v>0</v>
      </c>
    </row>
    <row r="106" spans="1:6" x14ac:dyDescent="0.3">
      <c r="A106" s="79"/>
      <c r="B106" s="80"/>
      <c r="C106" s="19">
        <v>3639</v>
      </c>
      <c r="D106" s="19"/>
      <c r="E106" s="19" t="s">
        <v>31</v>
      </c>
      <c r="F106" s="34">
        <v>0</v>
      </c>
    </row>
    <row r="107" spans="1:6" x14ac:dyDescent="0.3">
      <c r="A107" s="79"/>
      <c r="B107" s="80"/>
      <c r="C107" s="19">
        <v>5212</v>
      </c>
      <c r="D107" s="19"/>
      <c r="E107" s="19" t="s">
        <v>32</v>
      </c>
      <c r="F107" s="12">
        <v>-5000</v>
      </c>
    </row>
    <row r="108" spans="1:6" x14ac:dyDescent="0.3">
      <c r="A108" s="79"/>
      <c r="B108" s="80"/>
      <c r="C108" s="19">
        <v>5213</v>
      </c>
      <c r="D108" s="19"/>
      <c r="E108" s="19" t="s">
        <v>33</v>
      </c>
      <c r="F108" s="12">
        <v>5000</v>
      </c>
    </row>
    <row r="109" spans="1:6" x14ac:dyDescent="0.3">
      <c r="A109" s="79"/>
      <c r="B109" s="80"/>
      <c r="C109" s="19">
        <v>6171</v>
      </c>
      <c r="D109" s="19"/>
      <c r="E109" s="19" t="s">
        <v>31</v>
      </c>
      <c r="F109" s="34">
        <v>0</v>
      </c>
    </row>
    <row r="110" spans="1:6" x14ac:dyDescent="0.3">
      <c r="A110" s="79"/>
      <c r="B110" s="80"/>
      <c r="C110" s="19">
        <v>6409</v>
      </c>
      <c r="D110" s="19"/>
      <c r="E110" s="19" t="s">
        <v>31</v>
      </c>
      <c r="F110" s="58">
        <v>0</v>
      </c>
    </row>
    <row r="111" spans="1:6" x14ac:dyDescent="0.3">
      <c r="A111" s="86" t="s">
        <v>34</v>
      </c>
      <c r="B111" s="87"/>
      <c r="C111" s="87"/>
      <c r="D111" s="87"/>
      <c r="E111" s="87"/>
      <c r="F111" s="35">
        <f>SUM(F103:F110)</f>
        <v>20189100</v>
      </c>
    </row>
    <row r="112" spans="1:6" x14ac:dyDescent="0.3">
      <c r="A112" s="88" t="s">
        <v>47</v>
      </c>
      <c r="B112" s="89"/>
      <c r="C112" s="89"/>
      <c r="D112" s="89"/>
      <c r="E112" s="89"/>
      <c r="F112" s="36"/>
    </row>
    <row r="113" spans="1:6" x14ac:dyDescent="0.3">
      <c r="A113" s="79" t="s">
        <v>36</v>
      </c>
      <c r="B113" s="80">
        <v>43584</v>
      </c>
      <c r="C113" s="20">
        <v>1032</v>
      </c>
      <c r="D113" s="19"/>
      <c r="E113" s="20" t="s">
        <v>37</v>
      </c>
      <c r="F113" s="49">
        <v>200000</v>
      </c>
    </row>
    <row r="114" spans="1:6" x14ac:dyDescent="0.3">
      <c r="A114" s="79"/>
      <c r="B114" s="80"/>
      <c r="C114" s="20">
        <v>2212</v>
      </c>
      <c r="D114" s="19"/>
      <c r="E114" s="20" t="s">
        <v>40</v>
      </c>
      <c r="F114" s="49">
        <v>5000</v>
      </c>
    </row>
    <row r="115" spans="1:6" x14ac:dyDescent="0.3">
      <c r="A115" s="79"/>
      <c r="B115" s="80"/>
      <c r="C115" s="20">
        <v>3113</v>
      </c>
      <c r="D115" s="19"/>
      <c r="E115" s="20" t="s">
        <v>41</v>
      </c>
      <c r="F115" s="49">
        <v>209000</v>
      </c>
    </row>
    <row r="116" spans="1:6" x14ac:dyDescent="0.3">
      <c r="A116" s="79"/>
      <c r="B116" s="80"/>
      <c r="C116" s="20">
        <v>3639</v>
      </c>
      <c r="D116" s="19"/>
      <c r="E116" s="20" t="s">
        <v>46</v>
      </c>
      <c r="F116" s="49">
        <v>450000</v>
      </c>
    </row>
    <row r="117" spans="1:6" x14ac:dyDescent="0.3">
      <c r="A117" s="79"/>
      <c r="B117" s="80"/>
      <c r="C117" s="20">
        <v>5512</v>
      </c>
      <c r="D117" s="19"/>
      <c r="E117" s="20" t="s">
        <v>42</v>
      </c>
      <c r="F117" s="49">
        <v>20000</v>
      </c>
    </row>
    <row r="118" spans="1:6" x14ac:dyDescent="0.3">
      <c r="A118" s="79"/>
      <c r="B118" s="80"/>
      <c r="C118" s="20">
        <v>5512</v>
      </c>
      <c r="D118" s="19"/>
      <c r="E118" s="20" t="s">
        <v>43</v>
      </c>
      <c r="F118" s="49">
        <v>40090</v>
      </c>
    </row>
    <row r="119" spans="1:6" x14ac:dyDescent="0.3">
      <c r="A119" s="79"/>
      <c r="B119" s="80"/>
      <c r="C119" s="20">
        <v>5512</v>
      </c>
      <c r="D119" s="19"/>
      <c r="E119" s="20" t="s">
        <v>31</v>
      </c>
      <c r="F119" s="49">
        <v>0</v>
      </c>
    </row>
    <row r="120" spans="1:6" x14ac:dyDescent="0.3">
      <c r="A120" s="79"/>
      <c r="B120" s="80"/>
      <c r="C120" s="20">
        <v>6330</v>
      </c>
      <c r="D120" s="19"/>
      <c r="E120" s="20" t="s">
        <v>44</v>
      </c>
      <c r="F120" s="49">
        <v>190540</v>
      </c>
    </row>
    <row r="121" spans="1:6" x14ac:dyDescent="0.3">
      <c r="A121" s="79"/>
      <c r="B121" s="80"/>
      <c r="C121" s="20">
        <v>6402</v>
      </c>
      <c r="D121" s="19"/>
      <c r="E121" s="20" t="s">
        <v>45</v>
      </c>
      <c r="F121" s="49">
        <v>20867</v>
      </c>
    </row>
    <row r="122" spans="1:6" x14ac:dyDescent="0.3">
      <c r="A122" s="86" t="s">
        <v>39</v>
      </c>
      <c r="B122" s="87"/>
      <c r="C122" s="87"/>
      <c r="D122" s="87"/>
      <c r="E122" s="87"/>
      <c r="F122" s="35">
        <f>SUM(F111:F121)</f>
        <v>21324597</v>
      </c>
    </row>
    <row r="123" spans="1:6" x14ac:dyDescent="0.3">
      <c r="A123" s="39" t="s">
        <v>9</v>
      </c>
      <c r="B123" s="19"/>
      <c r="C123" s="19"/>
      <c r="D123" s="19"/>
      <c r="E123" s="19"/>
      <c r="F123" s="48"/>
    </row>
    <row r="124" spans="1:6" x14ac:dyDescent="0.3">
      <c r="A124" s="79" t="s">
        <v>48</v>
      </c>
      <c r="B124" s="80">
        <v>43616</v>
      </c>
      <c r="C124" s="19">
        <v>2321</v>
      </c>
      <c r="D124" s="19"/>
      <c r="E124" s="19" t="s">
        <v>31</v>
      </c>
      <c r="F124" s="55">
        <v>0</v>
      </c>
    </row>
    <row r="125" spans="1:6" x14ac:dyDescent="0.3">
      <c r="A125" s="79"/>
      <c r="B125" s="80"/>
      <c r="C125" s="19">
        <v>3341</v>
      </c>
      <c r="D125" s="19"/>
      <c r="E125" s="19" t="s">
        <v>31</v>
      </c>
      <c r="F125" s="55">
        <v>0</v>
      </c>
    </row>
    <row r="126" spans="1:6" x14ac:dyDescent="0.3">
      <c r="A126" s="79"/>
      <c r="B126" s="80"/>
      <c r="C126" s="19">
        <v>3639</v>
      </c>
      <c r="D126" s="19"/>
      <c r="E126" s="19" t="s">
        <v>31</v>
      </c>
      <c r="F126" s="55">
        <v>0</v>
      </c>
    </row>
    <row r="127" spans="1:6" x14ac:dyDescent="0.3">
      <c r="A127" s="79"/>
      <c r="B127" s="80"/>
      <c r="C127" s="19">
        <v>3900</v>
      </c>
      <c r="D127" s="19"/>
      <c r="E127" s="19" t="s">
        <v>52</v>
      </c>
      <c r="F127" s="55">
        <v>1500</v>
      </c>
    </row>
    <row r="128" spans="1:6" x14ac:dyDescent="0.3">
      <c r="A128" s="79"/>
      <c r="B128" s="80"/>
      <c r="C128" s="19">
        <v>5512</v>
      </c>
      <c r="D128" s="19"/>
      <c r="E128" s="19" t="s">
        <v>31</v>
      </c>
      <c r="F128" s="55">
        <v>0</v>
      </c>
    </row>
    <row r="129" spans="1:6" x14ac:dyDescent="0.3">
      <c r="A129" s="79"/>
      <c r="B129" s="80"/>
      <c r="C129" s="19">
        <v>6409</v>
      </c>
      <c r="D129" s="19"/>
      <c r="E129" s="19" t="s">
        <v>31</v>
      </c>
      <c r="F129" s="55"/>
    </row>
    <row r="130" spans="1:6" x14ac:dyDescent="0.3">
      <c r="A130" s="79"/>
      <c r="B130" s="80"/>
      <c r="C130" s="19">
        <v>6409</v>
      </c>
      <c r="D130" s="19"/>
      <c r="E130" s="19" t="s">
        <v>53</v>
      </c>
      <c r="F130" s="55">
        <v>1000</v>
      </c>
    </row>
    <row r="131" spans="1:6" x14ac:dyDescent="0.3">
      <c r="A131" s="86" t="s">
        <v>51</v>
      </c>
      <c r="B131" s="87"/>
      <c r="C131" s="87"/>
      <c r="D131" s="87"/>
      <c r="E131" s="87"/>
      <c r="F131" s="35">
        <f>SUM(F122:F130)</f>
        <v>21327097</v>
      </c>
    </row>
    <row r="132" spans="1:6" x14ac:dyDescent="0.3">
      <c r="A132" s="88" t="s">
        <v>35</v>
      </c>
      <c r="B132" s="89"/>
      <c r="C132" s="89"/>
      <c r="D132" s="89"/>
      <c r="E132" s="89"/>
      <c r="F132" s="30"/>
    </row>
    <row r="133" spans="1:6" x14ac:dyDescent="0.3">
      <c r="A133" s="79" t="s">
        <v>56</v>
      </c>
      <c r="B133" s="80">
        <v>43641</v>
      </c>
      <c r="C133" s="20">
        <v>3639</v>
      </c>
      <c r="D133" s="19"/>
      <c r="E133" s="20" t="s">
        <v>31</v>
      </c>
      <c r="F133" s="52">
        <v>0</v>
      </c>
    </row>
    <row r="134" spans="1:6" x14ac:dyDescent="0.3">
      <c r="A134" s="79"/>
      <c r="B134" s="80"/>
      <c r="C134" s="20">
        <v>3639</v>
      </c>
      <c r="D134" s="19"/>
      <c r="E134" s="20" t="s">
        <v>63</v>
      </c>
      <c r="F134" s="49">
        <v>50000</v>
      </c>
    </row>
    <row r="135" spans="1:6" x14ac:dyDescent="0.3">
      <c r="A135" s="79"/>
      <c r="B135" s="80"/>
      <c r="C135" s="20">
        <v>3636</v>
      </c>
      <c r="D135" s="46">
        <v>17506</v>
      </c>
      <c r="E135" s="20" t="s">
        <v>61</v>
      </c>
      <c r="F135" s="49">
        <v>2500000</v>
      </c>
    </row>
    <row r="136" spans="1:6" x14ac:dyDescent="0.3">
      <c r="A136" s="79"/>
      <c r="B136" s="80"/>
      <c r="C136" s="20">
        <v>3429</v>
      </c>
      <c r="D136" s="46"/>
      <c r="E136" s="20" t="s">
        <v>64</v>
      </c>
      <c r="F136" s="49">
        <v>25000</v>
      </c>
    </row>
    <row r="137" spans="1:6" x14ac:dyDescent="0.3">
      <c r="A137" s="86" t="s">
        <v>60</v>
      </c>
      <c r="B137" s="87"/>
      <c r="C137" s="87"/>
      <c r="D137" s="87"/>
      <c r="E137" s="87"/>
      <c r="F137" s="59">
        <f>SUM(F131:F136)</f>
        <v>23902097</v>
      </c>
    </row>
    <row r="138" spans="1:6" x14ac:dyDescent="0.3">
      <c r="A138" s="90" t="s">
        <v>9</v>
      </c>
      <c r="B138" s="91"/>
      <c r="C138" s="91"/>
      <c r="D138" s="91"/>
      <c r="E138" s="91"/>
      <c r="F138" s="49"/>
    </row>
    <row r="139" spans="1:6" x14ac:dyDescent="0.3">
      <c r="A139" s="32" t="s">
        <v>65</v>
      </c>
      <c r="B139" s="23">
        <v>43646</v>
      </c>
      <c r="C139" s="20">
        <v>6171</v>
      </c>
      <c r="D139" s="19"/>
      <c r="E139" s="20" t="s">
        <v>31</v>
      </c>
      <c r="F139" s="49">
        <v>0</v>
      </c>
    </row>
    <row r="140" spans="1:6" x14ac:dyDescent="0.3">
      <c r="A140" s="86" t="s">
        <v>66</v>
      </c>
      <c r="B140" s="87"/>
      <c r="C140" s="87"/>
      <c r="D140" s="87"/>
      <c r="E140" s="87"/>
      <c r="F140" s="59">
        <f>SUM(F137:F139)</f>
        <v>23902097</v>
      </c>
    </row>
    <row r="141" spans="1:6" x14ac:dyDescent="0.3">
      <c r="A141" s="32" t="s">
        <v>9</v>
      </c>
      <c r="B141" s="19"/>
      <c r="C141" s="19"/>
      <c r="D141" s="19"/>
      <c r="E141" s="19"/>
      <c r="F141" s="49"/>
    </row>
    <row r="142" spans="1:6" x14ac:dyDescent="0.3">
      <c r="A142" s="79" t="s">
        <v>67</v>
      </c>
      <c r="B142" s="80">
        <v>43680</v>
      </c>
      <c r="C142" s="19">
        <v>1036</v>
      </c>
      <c r="D142" s="19"/>
      <c r="E142" s="19" t="s">
        <v>68</v>
      </c>
      <c r="F142" s="49">
        <v>1301</v>
      </c>
    </row>
    <row r="143" spans="1:6" x14ac:dyDescent="0.3">
      <c r="A143" s="79"/>
      <c r="B143" s="80"/>
      <c r="C143" s="19">
        <v>3632</v>
      </c>
      <c r="D143" s="19"/>
      <c r="E143" s="19" t="s">
        <v>31</v>
      </c>
      <c r="F143" s="49">
        <v>0</v>
      </c>
    </row>
    <row r="144" spans="1:6" x14ac:dyDescent="0.3">
      <c r="A144" s="79"/>
      <c r="B144" s="80"/>
      <c r="C144" s="19">
        <v>2212</v>
      </c>
      <c r="D144" s="19"/>
      <c r="E144" s="19" t="s">
        <v>72</v>
      </c>
      <c r="F144" s="49">
        <v>-8500</v>
      </c>
    </row>
    <row r="145" spans="1:6" x14ac:dyDescent="0.3">
      <c r="A145" s="79"/>
      <c r="B145" s="80"/>
      <c r="C145" s="19">
        <v>2219</v>
      </c>
      <c r="D145" s="19"/>
      <c r="E145" s="19" t="s">
        <v>93</v>
      </c>
      <c r="F145" s="49">
        <v>8500</v>
      </c>
    </row>
    <row r="146" spans="1:6" x14ac:dyDescent="0.3">
      <c r="A146" s="79"/>
      <c r="B146" s="80"/>
      <c r="C146" s="19">
        <v>5512</v>
      </c>
      <c r="D146" s="19"/>
      <c r="E146" s="19" t="s">
        <v>31</v>
      </c>
      <c r="F146" s="55">
        <v>0</v>
      </c>
    </row>
    <row r="147" spans="1:6" x14ac:dyDescent="0.3">
      <c r="A147" s="37" t="s">
        <v>69</v>
      </c>
      <c r="B147" s="19"/>
      <c r="C147" s="19"/>
      <c r="D147" s="19"/>
      <c r="E147" s="19"/>
      <c r="F147" s="50">
        <f>SUM(F140:F146)</f>
        <v>23903398</v>
      </c>
    </row>
    <row r="148" spans="1:6" x14ac:dyDescent="0.3">
      <c r="A148" s="88" t="s">
        <v>94</v>
      </c>
      <c r="B148" s="89"/>
      <c r="C148" s="89"/>
      <c r="D148" s="89"/>
      <c r="E148" s="89"/>
      <c r="F148" s="50"/>
    </row>
    <row r="149" spans="1:6" x14ac:dyDescent="0.3">
      <c r="A149" s="38" t="s">
        <v>76</v>
      </c>
      <c r="B149" s="28">
        <v>43738</v>
      </c>
      <c r="C149" s="27">
        <v>2219</v>
      </c>
      <c r="D149" s="27"/>
      <c r="E149" s="27" t="s">
        <v>93</v>
      </c>
      <c r="F149" s="51">
        <v>1785</v>
      </c>
    </row>
    <row r="150" spans="1:6" x14ac:dyDescent="0.3">
      <c r="A150" s="38"/>
      <c r="B150" s="27"/>
      <c r="C150" s="27">
        <v>3632</v>
      </c>
      <c r="D150" s="27"/>
      <c r="E150" s="27" t="s">
        <v>95</v>
      </c>
      <c r="F150" s="51">
        <v>13336.25</v>
      </c>
    </row>
    <row r="151" spans="1:6" x14ac:dyDescent="0.3">
      <c r="A151" s="86" t="s">
        <v>96</v>
      </c>
      <c r="B151" s="87"/>
      <c r="C151" s="87"/>
      <c r="D151" s="87"/>
      <c r="E151" s="87"/>
      <c r="F151" s="50">
        <f>SUM(F147:F150)</f>
        <v>23918519.25</v>
      </c>
    </row>
    <row r="152" spans="1:6" x14ac:dyDescent="0.3">
      <c r="A152" s="88" t="s">
        <v>35</v>
      </c>
      <c r="B152" s="89"/>
      <c r="C152" s="89"/>
      <c r="D152" s="89"/>
      <c r="E152" s="89"/>
      <c r="F152" s="60"/>
    </row>
    <row r="153" spans="1:6" x14ac:dyDescent="0.3">
      <c r="A153" s="79" t="s">
        <v>97</v>
      </c>
      <c r="B153" s="80">
        <v>43748</v>
      </c>
      <c r="C153" s="20">
        <v>1031</v>
      </c>
      <c r="D153" s="19"/>
      <c r="E153" s="20" t="s">
        <v>88</v>
      </c>
      <c r="F153" s="55">
        <v>970000</v>
      </c>
    </row>
    <row r="154" spans="1:6" x14ac:dyDescent="0.3">
      <c r="A154" s="79"/>
      <c r="B154" s="80"/>
      <c r="C154" s="20">
        <v>2212</v>
      </c>
      <c r="D154" s="19"/>
      <c r="E154" s="20" t="s">
        <v>89</v>
      </c>
      <c r="F154" s="55">
        <v>-970000</v>
      </c>
    </row>
    <row r="155" spans="1:6" x14ac:dyDescent="0.3">
      <c r="A155" s="79"/>
      <c r="B155" s="80"/>
      <c r="C155" s="20">
        <v>3113</v>
      </c>
      <c r="D155" s="19"/>
      <c r="E155" s="20" t="s">
        <v>90</v>
      </c>
      <c r="F155" s="55">
        <v>274000</v>
      </c>
    </row>
    <row r="156" spans="1:6" ht="28.8" x14ac:dyDescent="0.3">
      <c r="A156" s="79"/>
      <c r="B156" s="80"/>
      <c r="C156" s="25">
        <v>3639</v>
      </c>
      <c r="D156" s="19"/>
      <c r="E156" s="26" t="s">
        <v>91</v>
      </c>
      <c r="F156" s="55">
        <v>50000</v>
      </c>
    </row>
    <row r="157" spans="1:6" x14ac:dyDescent="0.3">
      <c r="A157" s="86" t="s">
        <v>87</v>
      </c>
      <c r="B157" s="87"/>
      <c r="C157" s="87"/>
      <c r="D157" s="87"/>
      <c r="E157" s="87"/>
      <c r="F157" s="50">
        <f>SUM(F151:F156)</f>
        <v>24242519.25</v>
      </c>
    </row>
    <row r="158" spans="1:6" x14ac:dyDescent="0.3">
      <c r="A158" s="39" t="s">
        <v>9</v>
      </c>
      <c r="B158" s="19"/>
      <c r="C158" s="19"/>
      <c r="D158" s="19"/>
      <c r="E158" s="19"/>
      <c r="F158" s="48"/>
    </row>
    <row r="159" spans="1:6" x14ac:dyDescent="0.3">
      <c r="A159" s="79" t="s">
        <v>98</v>
      </c>
      <c r="B159" s="80">
        <v>43769</v>
      </c>
      <c r="C159" s="19">
        <v>2321</v>
      </c>
      <c r="D159" s="19"/>
      <c r="E159" s="85" t="s">
        <v>31</v>
      </c>
      <c r="F159" s="55">
        <v>0</v>
      </c>
    </row>
    <row r="160" spans="1:6" x14ac:dyDescent="0.3">
      <c r="A160" s="79"/>
      <c r="B160" s="80"/>
      <c r="C160" s="19">
        <v>3311</v>
      </c>
      <c r="D160" s="19"/>
      <c r="E160" s="85"/>
      <c r="F160" s="55">
        <v>0</v>
      </c>
    </row>
    <row r="161" spans="1:6" x14ac:dyDescent="0.3">
      <c r="A161" s="79"/>
      <c r="B161" s="80"/>
      <c r="C161" s="19">
        <v>3341</v>
      </c>
      <c r="D161" s="19"/>
      <c r="E161" s="85"/>
      <c r="F161" s="55">
        <v>0</v>
      </c>
    </row>
    <row r="162" spans="1:6" x14ac:dyDescent="0.3">
      <c r="A162" s="79"/>
      <c r="B162" s="80"/>
      <c r="C162" s="19">
        <v>3319</v>
      </c>
      <c r="D162" s="19"/>
      <c r="E162" s="85"/>
      <c r="F162" s="55">
        <v>0</v>
      </c>
    </row>
    <row r="163" spans="1:6" x14ac:dyDescent="0.3">
      <c r="A163" s="79"/>
      <c r="B163" s="80"/>
      <c r="C163" s="19">
        <v>3631</v>
      </c>
      <c r="D163" s="19"/>
      <c r="E163" s="85"/>
      <c r="F163" s="55">
        <v>0</v>
      </c>
    </row>
    <row r="164" spans="1:6" x14ac:dyDescent="0.3">
      <c r="A164" s="79"/>
      <c r="B164" s="80"/>
      <c r="C164" s="19">
        <v>3632</v>
      </c>
      <c r="D164" s="19"/>
      <c r="E164" s="85"/>
      <c r="F164" s="55">
        <v>0</v>
      </c>
    </row>
    <row r="165" spans="1:6" x14ac:dyDescent="0.3">
      <c r="A165" s="79"/>
      <c r="B165" s="80"/>
      <c r="C165" s="19">
        <v>3639</v>
      </c>
      <c r="D165" s="19"/>
      <c r="E165" s="85"/>
      <c r="F165" s="55">
        <v>0</v>
      </c>
    </row>
    <row r="166" spans="1:6" x14ac:dyDescent="0.3">
      <c r="A166" s="79"/>
      <c r="B166" s="80"/>
      <c r="C166" s="19">
        <v>3745</v>
      </c>
      <c r="D166" s="19"/>
      <c r="E166" s="85"/>
      <c r="F166" s="55">
        <v>0</v>
      </c>
    </row>
    <row r="167" spans="1:6" x14ac:dyDescent="0.3">
      <c r="A167" s="79"/>
      <c r="B167" s="80"/>
      <c r="C167" s="19">
        <v>5512</v>
      </c>
      <c r="D167" s="19"/>
      <c r="E167" s="85"/>
      <c r="F167" s="55">
        <v>0</v>
      </c>
    </row>
    <row r="168" spans="1:6" x14ac:dyDescent="0.3">
      <c r="A168" s="79"/>
      <c r="B168" s="80"/>
      <c r="C168" s="19">
        <v>6171</v>
      </c>
      <c r="D168" s="19"/>
      <c r="E168" s="85"/>
      <c r="F168" s="55">
        <v>0</v>
      </c>
    </row>
    <row r="169" spans="1:6" x14ac:dyDescent="0.3">
      <c r="A169" s="86" t="s">
        <v>101</v>
      </c>
      <c r="B169" s="87"/>
      <c r="C169" s="87"/>
      <c r="D169" s="87"/>
      <c r="E169" s="87"/>
      <c r="F169" s="70">
        <f>SUM(F157:F168)</f>
        <v>24242519.25</v>
      </c>
    </row>
    <row r="170" spans="1:6" x14ac:dyDescent="0.3">
      <c r="A170" s="88" t="s">
        <v>9</v>
      </c>
      <c r="B170" s="89"/>
      <c r="C170" s="89"/>
      <c r="D170" s="89"/>
      <c r="E170" s="89"/>
      <c r="F170" s="49"/>
    </row>
    <row r="171" spans="1:6" x14ac:dyDescent="0.3">
      <c r="A171" s="79" t="s">
        <v>102</v>
      </c>
      <c r="B171" s="80">
        <v>43787</v>
      </c>
      <c r="C171" s="20">
        <v>3113</v>
      </c>
      <c r="D171" s="19">
        <v>33063</v>
      </c>
      <c r="E171" s="19" t="s">
        <v>104</v>
      </c>
      <c r="F171" s="55">
        <v>0</v>
      </c>
    </row>
    <row r="172" spans="1:6" x14ac:dyDescent="0.3">
      <c r="A172" s="79"/>
      <c r="B172" s="80"/>
      <c r="C172" s="20">
        <v>3722</v>
      </c>
      <c r="D172" s="19"/>
      <c r="E172" s="19" t="s">
        <v>162</v>
      </c>
      <c r="F172" s="55">
        <v>8500</v>
      </c>
    </row>
    <row r="173" spans="1:6" x14ac:dyDescent="0.3">
      <c r="A173" s="79"/>
      <c r="B173" s="80"/>
      <c r="C173" s="20"/>
      <c r="D173" s="19"/>
      <c r="E173" s="19"/>
      <c r="F173" s="55"/>
    </row>
    <row r="174" spans="1:6" x14ac:dyDescent="0.3">
      <c r="A174" s="79"/>
      <c r="B174" s="80"/>
      <c r="C174" s="20"/>
      <c r="D174" s="19"/>
      <c r="E174" s="19"/>
      <c r="F174" s="55"/>
    </row>
    <row r="175" spans="1:6" x14ac:dyDescent="0.3">
      <c r="A175" s="37" t="s">
        <v>105</v>
      </c>
      <c r="B175" s="19"/>
      <c r="C175" s="19"/>
      <c r="D175" s="19"/>
      <c r="E175" s="19"/>
      <c r="F175" s="50">
        <f>SUM(F169:F173)</f>
        <v>24251019.25</v>
      </c>
    </row>
    <row r="176" spans="1:6" s="29" customFormat="1" x14ac:dyDescent="0.3">
      <c r="A176" s="71" t="s">
        <v>163</v>
      </c>
      <c r="B176" s="27"/>
      <c r="C176" s="27"/>
      <c r="D176" s="27"/>
      <c r="E176" s="27"/>
      <c r="F176" s="72"/>
    </row>
    <row r="177" spans="1:6" x14ac:dyDescent="0.3">
      <c r="A177" s="79" t="s">
        <v>134</v>
      </c>
      <c r="B177" s="80">
        <v>43818</v>
      </c>
      <c r="C177" s="19">
        <v>1031</v>
      </c>
      <c r="D177" s="19"/>
      <c r="E177" s="19" t="s">
        <v>135</v>
      </c>
      <c r="F177" s="49">
        <v>-92409.4</v>
      </c>
    </row>
    <row r="178" spans="1:6" x14ac:dyDescent="0.3">
      <c r="A178" s="79"/>
      <c r="B178" s="80"/>
      <c r="C178" s="19">
        <v>1032</v>
      </c>
      <c r="D178" s="19"/>
      <c r="E178" s="19" t="s">
        <v>136</v>
      </c>
      <c r="F178" s="49">
        <v>-130955.23</v>
      </c>
    </row>
    <row r="179" spans="1:6" x14ac:dyDescent="0.3">
      <c r="A179" s="79"/>
      <c r="B179" s="80"/>
      <c r="C179" s="19">
        <v>2212</v>
      </c>
      <c r="D179" s="19"/>
      <c r="E179" s="19" t="s">
        <v>72</v>
      </c>
      <c r="F179" s="49">
        <v>-392205.3</v>
      </c>
    </row>
    <row r="180" spans="1:6" x14ac:dyDescent="0.3">
      <c r="A180" s="79"/>
      <c r="B180" s="80"/>
      <c r="C180" s="19">
        <v>2292</v>
      </c>
      <c r="D180" s="19"/>
      <c r="E180" s="19" t="s">
        <v>137</v>
      </c>
      <c r="F180" s="49">
        <v>-1934</v>
      </c>
    </row>
    <row r="181" spans="1:6" x14ac:dyDescent="0.3">
      <c r="A181" s="79"/>
      <c r="B181" s="80"/>
      <c r="C181" s="19">
        <v>2321</v>
      </c>
      <c r="D181" s="19"/>
      <c r="E181" s="19" t="s">
        <v>138</v>
      </c>
      <c r="F181" s="49">
        <v>-2966.3</v>
      </c>
    </row>
    <row r="182" spans="1:6" x14ac:dyDescent="0.3">
      <c r="A182" s="79"/>
      <c r="B182" s="80"/>
      <c r="C182" s="19">
        <v>3113</v>
      </c>
      <c r="D182" s="19"/>
      <c r="E182" s="19" t="s">
        <v>139</v>
      </c>
      <c r="F182" s="49">
        <v>-195928.52</v>
      </c>
    </row>
    <row r="183" spans="1:6" x14ac:dyDescent="0.3">
      <c r="A183" s="79"/>
      <c r="B183" s="80"/>
      <c r="C183" s="19">
        <v>3113</v>
      </c>
      <c r="D183" s="19"/>
      <c r="E183" s="19" t="s">
        <v>167</v>
      </c>
      <c r="F183" s="49">
        <v>1019252</v>
      </c>
    </row>
    <row r="184" spans="1:6" x14ac:dyDescent="0.3">
      <c r="A184" s="79"/>
      <c r="B184" s="80"/>
      <c r="C184" s="19">
        <v>3311</v>
      </c>
      <c r="D184" s="19"/>
      <c r="E184" s="19" t="s">
        <v>140</v>
      </c>
      <c r="F184" s="49">
        <v>-17017</v>
      </c>
    </row>
    <row r="185" spans="1:6" x14ac:dyDescent="0.3">
      <c r="A185" s="79"/>
      <c r="B185" s="80"/>
      <c r="C185" s="19">
        <v>3315</v>
      </c>
      <c r="D185" s="19"/>
      <c r="E185" s="19" t="s">
        <v>123</v>
      </c>
      <c r="F185" s="49">
        <v>-4550</v>
      </c>
    </row>
    <row r="186" spans="1:6" x14ac:dyDescent="0.3">
      <c r="A186" s="79"/>
      <c r="B186" s="80"/>
      <c r="C186" s="19">
        <v>3319</v>
      </c>
      <c r="D186" s="19"/>
      <c r="E186" s="19" t="s">
        <v>141</v>
      </c>
      <c r="F186" s="49">
        <v>200</v>
      </c>
    </row>
    <row r="187" spans="1:6" x14ac:dyDescent="0.3">
      <c r="A187" s="79"/>
      <c r="B187" s="80"/>
      <c r="C187" s="19">
        <v>3341</v>
      </c>
      <c r="D187" s="19"/>
      <c r="E187" s="19" t="s">
        <v>124</v>
      </c>
      <c r="F187" s="49">
        <v>-8332.64</v>
      </c>
    </row>
    <row r="188" spans="1:6" x14ac:dyDescent="0.3">
      <c r="A188" s="79"/>
      <c r="B188" s="80"/>
      <c r="C188" s="19">
        <v>3399</v>
      </c>
      <c r="D188" s="19"/>
      <c r="E188" s="19" t="s">
        <v>142</v>
      </c>
      <c r="F188" s="49">
        <v>-20747.02</v>
      </c>
    </row>
    <row r="189" spans="1:6" x14ac:dyDescent="0.3">
      <c r="A189" s="79"/>
      <c r="B189" s="80"/>
      <c r="C189" s="19">
        <v>3419</v>
      </c>
      <c r="D189" s="19"/>
      <c r="E189" s="19" t="s">
        <v>143</v>
      </c>
      <c r="F189" s="49">
        <v>-20738.62</v>
      </c>
    </row>
    <row r="190" spans="1:6" x14ac:dyDescent="0.3">
      <c r="A190" s="79"/>
      <c r="B190" s="80"/>
      <c r="C190" s="19">
        <v>3421</v>
      </c>
      <c r="D190" s="19"/>
      <c r="E190" s="19" t="s">
        <v>144</v>
      </c>
      <c r="F190" s="49">
        <v>-10525</v>
      </c>
    </row>
    <row r="191" spans="1:6" x14ac:dyDescent="0.3">
      <c r="A191" s="79"/>
      <c r="B191" s="80"/>
      <c r="C191" s="19">
        <v>3429</v>
      </c>
      <c r="D191" s="19"/>
      <c r="E191" s="19" t="s">
        <v>145</v>
      </c>
      <c r="F191" s="49">
        <v>-5000</v>
      </c>
    </row>
    <row r="192" spans="1:6" x14ac:dyDescent="0.3">
      <c r="A192" s="79"/>
      <c r="B192" s="80"/>
      <c r="C192" s="19">
        <v>3612</v>
      </c>
      <c r="D192" s="19"/>
      <c r="E192" s="19" t="s">
        <v>146</v>
      </c>
      <c r="F192" s="49">
        <v>-18018</v>
      </c>
    </row>
    <row r="193" spans="1:6" x14ac:dyDescent="0.3">
      <c r="A193" s="79"/>
      <c r="B193" s="80"/>
      <c r="C193" s="19">
        <v>3631</v>
      </c>
      <c r="D193" s="19"/>
      <c r="E193" s="19" t="s">
        <v>147</v>
      </c>
      <c r="F193" s="49">
        <v>-15336.97</v>
      </c>
    </row>
    <row r="194" spans="1:6" x14ac:dyDescent="0.3">
      <c r="A194" s="79"/>
      <c r="B194" s="80"/>
      <c r="C194" s="19">
        <v>3632</v>
      </c>
      <c r="D194" s="19"/>
      <c r="E194" s="19" t="s">
        <v>128</v>
      </c>
      <c r="F194" s="49">
        <v>11678.91</v>
      </c>
    </row>
    <row r="195" spans="1:6" x14ac:dyDescent="0.3">
      <c r="A195" s="79"/>
      <c r="B195" s="80"/>
      <c r="C195" s="19">
        <v>3635</v>
      </c>
      <c r="D195" s="19"/>
      <c r="E195" s="19" t="s">
        <v>148</v>
      </c>
      <c r="F195" s="49">
        <v>-36000</v>
      </c>
    </row>
    <row r="196" spans="1:6" x14ac:dyDescent="0.3">
      <c r="A196" s="79"/>
      <c r="B196" s="80"/>
      <c r="C196" s="19">
        <v>3636</v>
      </c>
      <c r="D196" s="19"/>
      <c r="E196" s="19" t="s">
        <v>168</v>
      </c>
      <c r="F196" s="49">
        <v>1691645.95</v>
      </c>
    </row>
    <row r="197" spans="1:6" x14ac:dyDescent="0.3">
      <c r="A197" s="79"/>
      <c r="B197" s="80"/>
      <c r="C197" s="19">
        <v>3639</v>
      </c>
      <c r="D197" s="19"/>
      <c r="E197" s="19" t="s">
        <v>149</v>
      </c>
      <c r="F197" s="49">
        <v>9588.07</v>
      </c>
    </row>
    <row r="198" spans="1:6" x14ac:dyDescent="0.3">
      <c r="A198" s="79"/>
      <c r="B198" s="80"/>
      <c r="C198" s="19">
        <v>3722</v>
      </c>
      <c r="D198" s="19"/>
      <c r="E198" s="19" t="s">
        <v>130</v>
      </c>
      <c r="F198" s="49">
        <v>-7886</v>
      </c>
    </row>
    <row r="199" spans="1:6" x14ac:dyDescent="0.3">
      <c r="A199" s="79"/>
      <c r="B199" s="80"/>
      <c r="C199" s="19">
        <v>3723</v>
      </c>
      <c r="D199" s="19"/>
      <c r="E199" s="19" t="s">
        <v>150</v>
      </c>
      <c r="F199" s="49">
        <v>-20863.66</v>
      </c>
    </row>
    <row r="200" spans="1:6" x14ac:dyDescent="0.3">
      <c r="A200" s="79"/>
      <c r="B200" s="80"/>
      <c r="C200" s="19">
        <v>3745</v>
      </c>
      <c r="D200" s="19"/>
      <c r="E200" s="19" t="s">
        <v>151</v>
      </c>
      <c r="F200" s="49">
        <v>-18400</v>
      </c>
    </row>
    <row r="201" spans="1:6" x14ac:dyDescent="0.3">
      <c r="A201" s="79"/>
      <c r="B201" s="80"/>
      <c r="C201" s="19">
        <v>4359</v>
      </c>
      <c r="D201" s="19"/>
      <c r="E201" s="19" t="s">
        <v>152</v>
      </c>
      <c r="F201" s="49">
        <v>-15000</v>
      </c>
    </row>
    <row r="202" spans="1:6" x14ac:dyDescent="0.3">
      <c r="A202" s="79"/>
      <c r="B202" s="80"/>
      <c r="C202" s="19">
        <v>5213</v>
      </c>
      <c r="D202" s="19"/>
      <c r="E202" s="19" t="s">
        <v>153</v>
      </c>
      <c r="F202" s="49">
        <v>-5000</v>
      </c>
    </row>
    <row r="203" spans="1:6" x14ac:dyDescent="0.3">
      <c r="A203" s="79"/>
      <c r="B203" s="80"/>
      <c r="C203" s="19">
        <v>5512</v>
      </c>
      <c r="D203" s="19"/>
      <c r="E203" s="19" t="s">
        <v>154</v>
      </c>
      <c r="F203" s="49">
        <v>-15409</v>
      </c>
    </row>
    <row r="204" spans="1:6" x14ac:dyDescent="0.3">
      <c r="A204" s="79"/>
      <c r="B204" s="80"/>
      <c r="C204" s="19">
        <v>6112</v>
      </c>
      <c r="D204" s="19"/>
      <c r="E204" s="19" t="s">
        <v>155</v>
      </c>
      <c r="F204" s="49">
        <v>52776</v>
      </c>
    </row>
    <row r="205" spans="1:6" x14ac:dyDescent="0.3">
      <c r="A205" s="79"/>
      <c r="B205" s="80"/>
      <c r="C205" s="19">
        <v>6117</v>
      </c>
      <c r="D205" s="19"/>
      <c r="E205" s="19" t="s">
        <v>156</v>
      </c>
      <c r="F205" s="49">
        <v>-15183</v>
      </c>
    </row>
    <row r="206" spans="1:6" x14ac:dyDescent="0.3">
      <c r="A206" s="79"/>
      <c r="B206" s="80"/>
      <c r="C206" s="19">
        <v>6171</v>
      </c>
      <c r="D206" s="19"/>
      <c r="E206" s="19" t="s">
        <v>131</v>
      </c>
      <c r="F206" s="49">
        <v>6272.29</v>
      </c>
    </row>
    <row r="207" spans="1:6" x14ac:dyDescent="0.3">
      <c r="A207" s="79"/>
      <c r="B207" s="80"/>
      <c r="C207" s="19">
        <v>6330</v>
      </c>
      <c r="D207" s="19"/>
      <c r="E207" s="19" t="s">
        <v>169</v>
      </c>
      <c r="F207" s="49">
        <v>200190</v>
      </c>
    </row>
    <row r="208" spans="1:6" x14ac:dyDescent="0.3">
      <c r="A208" s="79"/>
      <c r="B208" s="80"/>
      <c r="C208" s="19">
        <v>6399</v>
      </c>
      <c r="D208" s="19"/>
      <c r="E208" s="19" t="s">
        <v>110</v>
      </c>
      <c r="F208" s="49">
        <v>-297216</v>
      </c>
    </row>
    <row r="209" spans="1:6" x14ac:dyDescent="0.3">
      <c r="A209" s="79"/>
      <c r="B209" s="80"/>
      <c r="C209" s="19">
        <v>6409</v>
      </c>
      <c r="D209" s="19"/>
      <c r="E209" s="19" t="s">
        <v>157</v>
      </c>
      <c r="F209" s="49">
        <v>-8006</v>
      </c>
    </row>
    <row r="210" spans="1:6" ht="15" thickBot="1" x14ac:dyDescent="0.35">
      <c r="A210" s="81" t="s">
        <v>164</v>
      </c>
      <c r="B210" s="82"/>
      <c r="C210" s="82"/>
      <c r="D210" s="82"/>
      <c r="E210" s="82"/>
      <c r="F210" s="61">
        <f>SUM(F175:F209)</f>
        <v>25866994.809999999</v>
      </c>
    </row>
    <row r="211" spans="1:6" x14ac:dyDescent="0.3">
      <c r="A211" s="83" t="s">
        <v>173</v>
      </c>
      <c r="B211" s="84"/>
      <c r="C211" s="84"/>
      <c r="D211" s="84"/>
      <c r="E211" s="84"/>
      <c r="F211" s="62"/>
    </row>
    <row r="212" spans="1:6" x14ac:dyDescent="0.3">
      <c r="A212" s="79" t="s">
        <v>170</v>
      </c>
      <c r="B212" s="80">
        <v>43830</v>
      </c>
      <c r="C212" s="19">
        <v>2219</v>
      </c>
      <c r="D212" s="19"/>
      <c r="E212" s="19" t="s">
        <v>174</v>
      </c>
      <c r="F212" s="55">
        <v>-1785</v>
      </c>
    </row>
    <row r="213" spans="1:6" x14ac:dyDescent="0.3">
      <c r="A213" s="79"/>
      <c r="B213" s="80"/>
      <c r="C213" s="19">
        <v>3314</v>
      </c>
      <c r="D213" s="19"/>
      <c r="E213" s="19" t="s">
        <v>175</v>
      </c>
      <c r="F213" s="55">
        <v>302</v>
      </c>
    </row>
    <row r="214" spans="1:6" x14ac:dyDescent="0.3">
      <c r="A214" s="79"/>
      <c r="B214" s="80"/>
      <c r="C214" s="19">
        <v>3419</v>
      </c>
      <c r="D214" s="19"/>
      <c r="E214" s="19" t="s">
        <v>176</v>
      </c>
      <c r="F214" s="55">
        <v>3920</v>
      </c>
    </row>
    <row r="215" spans="1:6" x14ac:dyDescent="0.3">
      <c r="A215" s="79"/>
      <c r="B215" s="80"/>
      <c r="C215" s="19">
        <v>3421</v>
      </c>
      <c r="D215" s="19"/>
      <c r="E215" s="19" t="s">
        <v>144</v>
      </c>
      <c r="F215" s="55">
        <v>-5600.5</v>
      </c>
    </row>
    <row r="216" spans="1:6" x14ac:dyDescent="0.3">
      <c r="A216" s="79"/>
      <c r="B216" s="80"/>
      <c r="C216" s="19">
        <v>3631</v>
      </c>
      <c r="D216" s="19"/>
      <c r="E216" s="19" t="s">
        <v>177</v>
      </c>
      <c r="F216" s="55">
        <v>-57358</v>
      </c>
    </row>
    <row r="217" spans="1:6" x14ac:dyDescent="0.3">
      <c r="A217" s="79"/>
      <c r="B217" s="80"/>
      <c r="C217" s="19">
        <v>3632</v>
      </c>
      <c r="D217" s="19"/>
      <c r="E217" s="19" t="s">
        <v>128</v>
      </c>
      <c r="F217" s="55">
        <v>-52534.66</v>
      </c>
    </row>
    <row r="218" spans="1:6" x14ac:dyDescent="0.3">
      <c r="A218" s="79"/>
      <c r="B218" s="80"/>
      <c r="C218" s="19">
        <v>3639</v>
      </c>
      <c r="D218" s="19"/>
      <c r="E218" s="19" t="s">
        <v>178</v>
      </c>
      <c r="F218" s="55">
        <v>14854.76</v>
      </c>
    </row>
    <row r="219" spans="1:6" x14ac:dyDescent="0.3">
      <c r="A219" s="79"/>
      <c r="B219" s="80"/>
      <c r="C219" s="19">
        <v>3722</v>
      </c>
      <c r="D219" s="19"/>
      <c r="E219" s="19" t="s">
        <v>162</v>
      </c>
      <c r="F219" s="55">
        <v>-4.71</v>
      </c>
    </row>
    <row r="220" spans="1:6" x14ac:dyDescent="0.3">
      <c r="A220" s="79"/>
      <c r="B220" s="80"/>
      <c r="C220" s="19">
        <v>5512</v>
      </c>
      <c r="D220" s="19"/>
      <c r="E220" s="19" t="s">
        <v>154</v>
      </c>
      <c r="F220" s="55">
        <v>3836</v>
      </c>
    </row>
    <row r="221" spans="1:6" x14ac:dyDescent="0.3">
      <c r="A221" s="79"/>
      <c r="B221" s="80"/>
      <c r="C221" s="19">
        <v>6171</v>
      </c>
      <c r="D221" s="19"/>
      <c r="E221" s="19" t="s">
        <v>131</v>
      </c>
      <c r="F221" s="55">
        <v>-13148.78</v>
      </c>
    </row>
    <row r="222" spans="1:6" x14ac:dyDescent="0.3">
      <c r="A222" s="79"/>
      <c r="B222" s="80"/>
      <c r="C222" s="19">
        <v>6310</v>
      </c>
      <c r="D222" s="19"/>
      <c r="E222" s="19" t="s">
        <v>181</v>
      </c>
      <c r="F222" s="55">
        <v>-4110.6000000000004</v>
      </c>
    </row>
    <row r="223" spans="1:6" x14ac:dyDescent="0.3">
      <c r="A223" s="79"/>
      <c r="B223" s="80"/>
      <c r="C223" s="19">
        <v>6320</v>
      </c>
      <c r="D223" s="19"/>
      <c r="E223" s="19" t="s">
        <v>182</v>
      </c>
      <c r="F223" s="55">
        <v>-2552</v>
      </c>
    </row>
    <row r="224" spans="1:6" x14ac:dyDescent="0.3">
      <c r="A224" s="79"/>
      <c r="B224" s="80"/>
      <c r="C224" s="19">
        <v>6117</v>
      </c>
      <c r="D224" s="19">
        <v>98348</v>
      </c>
      <c r="E224" s="19" t="s">
        <v>187</v>
      </c>
      <c r="F224" s="55">
        <v>41</v>
      </c>
    </row>
    <row r="225" spans="1:6" ht="15" thickBot="1" x14ac:dyDescent="0.35">
      <c r="A225" s="77" t="s">
        <v>184</v>
      </c>
      <c r="B225" s="78"/>
      <c r="C225" s="78"/>
      <c r="D225" s="78"/>
      <c r="E225" s="78"/>
      <c r="F225" s="53">
        <f>SUM(F210:F224)</f>
        <v>25752854.319999997</v>
      </c>
    </row>
  </sheetData>
  <mergeCells count="84">
    <mergeCell ref="A56:E56"/>
    <mergeCell ref="A49:A55"/>
    <mergeCell ref="B49:B55"/>
    <mergeCell ref="A86:E86"/>
    <mergeCell ref="A95:E95"/>
    <mergeCell ref="A85:E85"/>
    <mergeCell ref="A57:E57"/>
    <mergeCell ref="A58:A84"/>
    <mergeCell ref="B58:B84"/>
    <mergeCell ref="A47:E47"/>
    <mergeCell ref="A48:E48"/>
    <mergeCell ref="A44:E44"/>
    <mergeCell ref="A34:E34"/>
    <mergeCell ref="A36:E36"/>
    <mergeCell ref="A37:E37"/>
    <mergeCell ref="A38:A43"/>
    <mergeCell ref="B38:B43"/>
    <mergeCell ref="A15:E15"/>
    <mergeCell ref="A5:E5"/>
    <mergeCell ref="A6:E6"/>
    <mergeCell ref="A7:A10"/>
    <mergeCell ref="B7:B10"/>
    <mergeCell ref="A13:A14"/>
    <mergeCell ref="B13:B14"/>
    <mergeCell ref="A16:E16"/>
    <mergeCell ref="A19:E19"/>
    <mergeCell ref="B21:B24"/>
    <mergeCell ref="A31:E31"/>
    <mergeCell ref="A33:E33"/>
    <mergeCell ref="A20:E20"/>
    <mergeCell ref="A25:E25"/>
    <mergeCell ref="A21:A24"/>
    <mergeCell ref="A17:A18"/>
    <mergeCell ref="B17:B18"/>
    <mergeCell ref="A26:E26"/>
    <mergeCell ref="A27:A29"/>
    <mergeCell ref="B27:B29"/>
    <mergeCell ref="A30:E30"/>
    <mergeCell ref="A99:E99"/>
    <mergeCell ref="A100:E100"/>
    <mergeCell ref="A101:A102"/>
    <mergeCell ref="B101:B102"/>
    <mergeCell ref="A103:E103"/>
    <mergeCell ref="A104:E104"/>
    <mergeCell ref="A105:A110"/>
    <mergeCell ref="B105:B110"/>
    <mergeCell ref="A111:E111"/>
    <mergeCell ref="A112:E112"/>
    <mergeCell ref="A113:A121"/>
    <mergeCell ref="B113:B121"/>
    <mergeCell ref="A122:E122"/>
    <mergeCell ref="A124:A130"/>
    <mergeCell ref="B124:B130"/>
    <mergeCell ref="A131:E131"/>
    <mergeCell ref="A132:E132"/>
    <mergeCell ref="A133:A136"/>
    <mergeCell ref="B133:B136"/>
    <mergeCell ref="A137:E137"/>
    <mergeCell ref="A138:E138"/>
    <mergeCell ref="A140:E140"/>
    <mergeCell ref="A142:A146"/>
    <mergeCell ref="B142:B146"/>
    <mergeCell ref="A148:E148"/>
    <mergeCell ref="A151:E151"/>
    <mergeCell ref="A152:E152"/>
    <mergeCell ref="A153:A156"/>
    <mergeCell ref="B153:B156"/>
    <mergeCell ref="A157:E157"/>
    <mergeCell ref="A225:E225"/>
    <mergeCell ref="A87:A94"/>
    <mergeCell ref="B87:B94"/>
    <mergeCell ref="A171:A174"/>
    <mergeCell ref="B171:B174"/>
    <mergeCell ref="A212:A224"/>
    <mergeCell ref="B212:B224"/>
    <mergeCell ref="A177:A209"/>
    <mergeCell ref="B177:B209"/>
    <mergeCell ref="A210:E210"/>
    <mergeCell ref="A211:E211"/>
    <mergeCell ref="A159:A168"/>
    <mergeCell ref="B159:B168"/>
    <mergeCell ref="E159:E168"/>
    <mergeCell ref="A169:E169"/>
    <mergeCell ref="A170:E17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31122019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2020-02-17T12:20:44Z</dcterms:modified>
</cp:coreProperties>
</file>