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221" i="1" l="1"/>
  <c r="F145" i="1" l="1"/>
  <c r="F8" i="1" l="1"/>
  <c r="F10" i="1" s="1"/>
  <c r="F106" i="1"/>
  <c r="F108" i="1" s="1"/>
  <c r="F113" i="1" s="1"/>
  <c r="F119" i="1" s="1"/>
  <c r="F123" i="1" s="1"/>
  <c r="F131" i="1" s="1"/>
  <c r="F134" i="1" s="1"/>
  <c r="F142" i="1" s="1"/>
  <c r="F153" i="1" s="1"/>
  <c r="F156" i="1" s="1"/>
  <c r="F159" i="1" s="1"/>
  <c r="F163" i="1" s="1"/>
  <c r="F168" i="1" s="1"/>
  <c r="F175" i="1" s="1"/>
  <c r="F204" i="1" s="1"/>
  <c r="F23" i="1" l="1"/>
  <c r="F12" i="1"/>
  <c r="F18" i="1" s="1"/>
  <c r="F21" i="1" s="1"/>
  <c r="F27" i="1" l="1"/>
  <c r="F25" i="1"/>
  <c r="F37" i="1" l="1"/>
  <c r="F39" i="1" s="1"/>
  <c r="F41" i="1" s="1"/>
  <c r="F43" i="1" s="1"/>
  <c r="F56" i="1" s="1"/>
  <c r="F77" i="1" s="1"/>
  <c r="F93" i="1" s="1"/>
  <c r="F34" i="1"/>
</calcChain>
</file>

<file path=xl/sharedStrings.xml><?xml version="1.0" encoding="utf-8"?>
<sst xmlns="http://schemas.openxmlformats.org/spreadsheetml/2006/main" count="255" uniqueCount="148">
  <si>
    <t>Obec Slatina nad Zdobnicí</t>
  </si>
  <si>
    <t>IČ 00275395</t>
  </si>
  <si>
    <t xml:space="preserve">v tis. Kč 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</si>
  <si>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</si>
  <si>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</si>
  <si>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</si>
  <si>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</si>
  <si>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</si>
  <si>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</si>
  <si>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</si>
  <si>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</si>
  <si>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 xml:space="preserve">schválený rozpočet na rok 2015 </t>
  </si>
  <si>
    <t>VÝDAJE  :</t>
  </si>
  <si>
    <t>Změny schváleného rozpočtu v roce 2016</t>
  </si>
  <si>
    <t>kanalizace (služby)</t>
  </si>
  <si>
    <t>nebytové prostory (opravy)</t>
  </si>
  <si>
    <t>Úprava SR dle rozhodnutí starosty :</t>
  </si>
  <si>
    <t>knihovna</t>
  </si>
  <si>
    <t>snížení dotace na neinv.náklady ve škole</t>
  </si>
  <si>
    <t>příspěvek krajs.sdružení hasičů</t>
  </si>
  <si>
    <t>prodej pozemků</t>
  </si>
  <si>
    <t>příspěvek na cyklobusy a dopr.obslužnost</t>
  </si>
  <si>
    <t>Úprava SR dle rozhodnutí ZO :</t>
  </si>
  <si>
    <t>hospic</t>
  </si>
  <si>
    <t>železný šrot</t>
  </si>
  <si>
    <t>pol. 1122</t>
  </si>
  <si>
    <t>pol. 1334</t>
  </si>
  <si>
    <t>odvody za odnětí půdy</t>
  </si>
  <si>
    <t>daň z příjmů PO za obec</t>
  </si>
  <si>
    <t>pol. 1345</t>
  </si>
  <si>
    <t>popl. za ubytování</t>
  </si>
  <si>
    <t>stočné</t>
  </si>
  <si>
    <t>bytové hospodářství - nájmy</t>
  </si>
  <si>
    <t>Opravy v položkách SR dle rozhodnutí starosty :</t>
  </si>
  <si>
    <t>opravy v položkách</t>
  </si>
  <si>
    <t>kabelová TV</t>
  </si>
  <si>
    <t>příspěvek spolku Běžíme</t>
  </si>
  <si>
    <t>příspěvek na baby box</t>
  </si>
  <si>
    <t>příspěvek na umístění do domu se soc.služ</t>
  </si>
  <si>
    <t>rozvojový plán</t>
  </si>
  <si>
    <t>pasport VO</t>
  </si>
  <si>
    <t>doplatek za el.energii byt MŠ</t>
  </si>
  <si>
    <t>lesní hospodářství</t>
  </si>
  <si>
    <t>prodej pozemků manž. Čihákovým</t>
  </si>
  <si>
    <t>pol.  1334</t>
  </si>
  <si>
    <t>oprava v položkách</t>
  </si>
  <si>
    <t>odvod z loterií</t>
  </si>
  <si>
    <t>správní poplatky</t>
  </si>
  <si>
    <t>místní správa</t>
  </si>
  <si>
    <t>pol.  1351</t>
  </si>
  <si>
    <t>pol.  1361</t>
  </si>
  <si>
    <t>prodej pozemků p. Pikalové</t>
  </si>
  <si>
    <t>prodej pozemku p. M. Marešovi</t>
  </si>
  <si>
    <t>správa lesů</t>
  </si>
  <si>
    <t>parkoviště u MŠ</t>
  </si>
  <si>
    <t>opravy v ZŠ</t>
  </si>
  <si>
    <t>rozbory odpadních vod</t>
  </si>
  <si>
    <t>občanské záležitosti</t>
  </si>
  <si>
    <t>byt MŠ - opravy</t>
  </si>
  <si>
    <t>nákup popelnic</t>
  </si>
  <si>
    <t>nákup známek na KO</t>
  </si>
  <si>
    <t>rekultivace skládky</t>
  </si>
  <si>
    <t>příspěvek na DSS p. Hana Kalousová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</si>
  <si>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</si>
  <si>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Úprava SR  dle rozhodnutí starosty:</t>
  </si>
  <si>
    <t>silnice - opravy</t>
  </si>
  <si>
    <t>volby do krajského zastupitelstva</t>
  </si>
  <si>
    <t>pol. 4111</t>
  </si>
  <si>
    <t>dotace na volby do krajského zasupitelstva</t>
  </si>
  <si>
    <t>kulturní záležitosti</t>
  </si>
  <si>
    <t>sportovní areál</t>
  </si>
  <si>
    <t>hřbitov</t>
  </si>
  <si>
    <t>komunální odpady</t>
  </si>
  <si>
    <t>nájemné byty</t>
  </si>
  <si>
    <t>pol. 1121</t>
  </si>
  <si>
    <t>pol.1211</t>
  </si>
  <si>
    <t>pol. 1111</t>
  </si>
  <si>
    <t>daň z příjmů FO</t>
  </si>
  <si>
    <t xml:space="preserve">daň z příjmů PO  </t>
  </si>
  <si>
    <t>DPH</t>
  </si>
  <si>
    <t>pol. 1351</t>
  </si>
  <si>
    <t>pol. 1361</t>
  </si>
  <si>
    <t>pol. 1511</t>
  </si>
  <si>
    <t>daň z nemovitých věcí</t>
  </si>
  <si>
    <t>pol. 4116</t>
  </si>
  <si>
    <t>dotace na výdaje JSDH</t>
  </si>
  <si>
    <t>nájmy z pozemků</t>
  </si>
  <si>
    <t>komunální odpad</t>
  </si>
  <si>
    <t>kontejner na zpětný odběr</t>
  </si>
  <si>
    <t>prodej stavebních parcel</t>
  </si>
  <si>
    <t>pol.1121</t>
  </si>
  <si>
    <t>pol.1345</t>
  </si>
  <si>
    <t>popl. z ubytování</t>
  </si>
  <si>
    <t>pol.1511</t>
  </si>
  <si>
    <t>daň z nemovit.věcí</t>
  </si>
  <si>
    <t>pol.1111</t>
  </si>
  <si>
    <t>pol.1112</t>
  </si>
  <si>
    <t>daň z příj. FO sem.výd.č.</t>
  </si>
  <si>
    <t>pol.1113</t>
  </si>
  <si>
    <t>daň z příj. FO z kap.výn.</t>
  </si>
  <si>
    <t>daň z příj. FO</t>
  </si>
  <si>
    <t>pol.1341</t>
  </si>
  <si>
    <t>popl.ze psů</t>
  </si>
  <si>
    <t>pol.1343</t>
  </si>
  <si>
    <t>popl. z užív. veř.prost.</t>
  </si>
  <si>
    <t>galerie</t>
  </si>
  <si>
    <t>nebytové hospodářství</t>
  </si>
  <si>
    <t>pohřebnictví</t>
  </si>
  <si>
    <t>ostatní odpady</t>
  </si>
  <si>
    <t>odměny od EKO-KOMU</t>
  </si>
  <si>
    <t>úroky</t>
  </si>
  <si>
    <t>pěstební činnost</t>
  </si>
  <si>
    <t>těžební činnost</t>
  </si>
  <si>
    <t>komunikace-chodníky</t>
  </si>
  <si>
    <t>div. Činnost</t>
  </si>
  <si>
    <t>sport. Areál</t>
  </si>
  <si>
    <t>volný čas dětí</t>
  </si>
  <si>
    <t>zájmové spolky</t>
  </si>
  <si>
    <t>bytové hospodářství</t>
  </si>
  <si>
    <t>veř.osvětlení</t>
  </si>
  <si>
    <t>územní rozvoj</t>
  </si>
  <si>
    <t>komunální služby</t>
  </si>
  <si>
    <t>tříděný odpad</t>
  </si>
  <si>
    <t>os.asistence</t>
  </si>
  <si>
    <t>sociál. péče</t>
  </si>
  <si>
    <t>péče o veř. zeleň</t>
  </si>
  <si>
    <t>hasiči</t>
  </si>
  <si>
    <t>zastupitelé</t>
  </si>
  <si>
    <t>bankovní poplatky</t>
  </si>
  <si>
    <t>pojištění obec. majetku</t>
  </si>
  <si>
    <t>platba DPH</t>
  </si>
  <si>
    <t>příspěvky svazu obcí</t>
  </si>
  <si>
    <t>Úprava SR del rozhodnutí ZO :</t>
  </si>
  <si>
    <t>pol. 1112</t>
  </si>
  <si>
    <t>daň z příj. FO sam.výd.č.</t>
  </si>
  <si>
    <t>pol. 1113</t>
  </si>
  <si>
    <t>daň z příj. PO</t>
  </si>
  <si>
    <t>pol. 1211</t>
  </si>
  <si>
    <t>odvody z odnětí půdy</t>
  </si>
  <si>
    <t xml:space="preserve">pol. 1341 </t>
  </si>
  <si>
    <t>poplatek ze psů</t>
  </si>
  <si>
    <t>nájmy pozemků</t>
  </si>
  <si>
    <t>škola</t>
  </si>
  <si>
    <t>kultur. Záležitosti</t>
  </si>
  <si>
    <t>sport. areál</t>
  </si>
  <si>
    <t>byty</t>
  </si>
  <si>
    <t>veř. osvětlení</t>
  </si>
  <si>
    <t>komun.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</si>
</sst>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;[Red]#,##0.00"/>
    <numFmt numFmtId="165" formatCode="0.00;[Red]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2" borderId="1" applyNumberFormat="0" applyAlignment="0" applyProtection="0"/>
  </cellStyleXfs>
  <cellXfs count="190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43" fontId="14" fillId="3" borderId="2" xfId="1" applyFont="1" applyFill="1" applyBorder="1" applyAlignment="1">
      <alignment horizontal="center" wrapText="1"/>
    </xf>
    <xf numFmtId="43" fontId="14" fillId="3" borderId="2" xfId="1" applyFont="1" applyFill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3" xfId="0" applyBorder="1" applyAlignment="1">
      <alignment wrapText="1"/>
    </xf>
    <xf numFmtId="0" fontId="0" fillId="0" borderId="3" xfId="0" applyBorder="1"/>
    <xf numFmtId="43" fontId="14" fillId="3" borderId="7" xfId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8" xfId="0" applyBorder="1"/>
    <xf numFmtId="43" fontId="0" fillId="0" borderId="3" xfId="0" applyNumberFormat="1" applyBorder="1" applyAlignment="1">
      <alignment horizontal="right"/>
    </xf>
    <xf numFmtId="43" fontId="0" fillId="0" borderId="3" xfId="0" applyNumberFormat="1" applyBorder="1"/>
    <xf numFmtId="164" fontId="0" fillId="0" borderId="3" xfId="0" applyNumberFormat="1" applyBorder="1"/>
    <xf numFmtId="0" fontId="0" fillId="0" borderId="3" xfId="0" applyFont="1" applyBorder="1"/>
    <xf numFmtId="14" fontId="0" fillId="0" borderId="3" xfId="0" applyNumberFormat="1" applyFont="1" applyBorder="1"/>
    <xf numFmtId="0" fontId="0" fillId="0" borderId="0" xfId="0" applyBorder="1"/>
    <xf numFmtId="0" fontId="18" fillId="4" borderId="0" xfId="0" applyFont="1" applyFill="1" applyBorder="1"/>
    <xf numFmtId="43" fontId="14" fillId="3" borderId="16" xfId="2" applyNumberFormat="1" applyFont="1" applyFill="1" applyBorder="1" applyAlignment="1">
      <alignment horizontal="right"/>
    </xf>
    <xf numFmtId="0" fontId="19" fillId="4" borderId="3" xfId="2" applyFont="1" applyFill="1" applyBorder="1" applyAlignment="1">
      <alignment horizontal="left" wrapText="1"/>
    </xf>
    <xf numFmtId="43" fontId="19" fillId="4" borderId="3" xfId="2" applyNumberFormat="1" applyFont="1" applyFill="1" applyBorder="1" applyAlignment="1">
      <alignment horizontal="right"/>
    </xf>
    <xf numFmtId="0" fontId="9" fillId="0" borderId="8" xfId="0" applyFont="1" applyBorder="1"/>
    <xf numFmtId="43" fontId="9" fillId="0" borderId="8" xfId="0" applyNumberFormat="1" applyFont="1" applyBorder="1"/>
    <xf numFmtId="0" fontId="19" fillId="4" borderId="3" xfId="2" applyFont="1" applyFill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3" fontId="14" fillId="4" borderId="3" xfId="2" applyNumberFormat="1" applyFont="1" applyFill="1" applyBorder="1" applyAlignment="1">
      <alignment horizontal="right"/>
    </xf>
    <xf numFmtId="43" fontId="20" fillId="0" borderId="3" xfId="0" applyNumberFormat="1" applyFont="1" applyBorder="1"/>
    <xf numFmtId="43" fontId="2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6" xfId="0" applyFont="1" applyBorder="1"/>
    <xf numFmtId="0" fontId="0" fillId="0" borderId="18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2" fontId="0" fillId="0" borderId="3" xfId="0" applyNumberFormat="1" applyBorder="1"/>
    <xf numFmtId="0" fontId="0" fillId="0" borderId="6" xfId="0" applyBorder="1" applyAlignment="1">
      <alignment horizontal="center"/>
    </xf>
    <xf numFmtId="2" fontId="7" fillId="0" borderId="3" xfId="0" applyNumberFormat="1" applyFont="1" applyBorder="1" applyAlignment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8" xfId="0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20" xfId="0" applyBorder="1"/>
    <xf numFmtId="0" fontId="0" fillId="0" borderId="13" xfId="0" applyFill="1" applyBorder="1"/>
    <xf numFmtId="0" fontId="0" fillId="0" borderId="19" xfId="0" applyBorder="1" applyAlignment="1">
      <alignment horizontal="center"/>
    </xf>
    <xf numFmtId="164" fontId="0" fillId="0" borderId="6" xfId="0" applyNumberFormat="1" applyFill="1" applyBorder="1"/>
    <xf numFmtId="164" fontId="0" fillId="0" borderId="6" xfId="0" applyNumberFormat="1" applyBorder="1"/>
    <xf numFmtId="43" fontId="20" fillId="0" borderId="6" xfId="0" applyNumberFormat="1" applyFont="1" applyBorder="1"/>
    <xf numFmtId="0" fontId="0" fillId="0" borderId="3" xfId="0" applyFill="1" applyBorder="1"/>
    <xf numFmtId="14" fontId="0" fillId="0" borderId="2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3" xfId="0" applyNumberFormat="1" applyBorder="1" applyAlignment="1"/>
    <xf numFmtId="164" fontId="0" fillId="0" borderId="3" xfId="0" applyNumberFormat="1" applyFill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4" xfId="0" applyFont="1" applyFill="1" applyBorder="1" applyAlignment="1"/>
    <xf numFmtId="14" fontId="0" fillId="4" borderId="5" xfId="0" applyNumberFormat="1" applyFont="1" applyFill="1" applyBorder="1" applyAlignment="1"/>
    <xf numFmtId="0" fontId="0" fillId="4" borderId="5" xfId="0" applyFont="1" applyFill="1" applyBorder="1" applyAlignment="1"/>
    <xf numFmtId="0" fontId="0" fillId="4" borderId="6" xfId="0" applyFont="1" applyFill="1" applyBorder="1" applyAlignment="1"/>
    <xf numFmtId="0" fontId="0" fillId="4" borderId="3" xfId="0" applyFont="1" applyFill="1" applyBorder="1" applyAlignment="1"/>
    <xf numFmtId="0" fontId="0" fillId="0" borderId="18" xfId="0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4" fontId="0" fillId="0" borderId="20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165" fontId="0" fillId="0" borderId="3" xfId="0" applyNumberFormat="1" applyBorder="1"/>
    <xf numFmtId="0" fontId="0" fillId="4" borderId="13" xfId="0" applyFont="1" applyFill="1" applyBorder="1" applyAlignment="1"/>
    <xf numFmtId="0" fontId="0" fillId="4" borderId="19" xfId="0" applyFont="1" applyFill="1" applyBorder="1" applyAlignment="1"/>
    <xf numFmtId="0" fontId="0" fillId="4" borderId="8" xfId="0" applyFont="1" applyFill="1" applyBorder="1" applyAlignment="1"/>
    <xf numFmtId="165" fontId="0" fillId="0" borderId="3" xfId="0" applyNumberFormat="1" applyFill="1" applyBorder="1"/>
    <xf numFmtId="2" fontId="0" fillId="0" borderId="3" xfId="0" applyNumberFormat="1" applyFill="1" applyBorder="1"/>
    <xf numFmtId="0" fontId="0" fillId="0" borderId="0" xfId="0" applyFont="1" applyBorder="1"/>
    <xf numFmtId="0" fontId="18" fillId="0" borderId="0" xfId="0" applyFont="1" applyAlignment="1">
      <alignment horizontal="right"/>
    </xf>
    <xf numFmtId="0" fontId="21" fillId="0" borderId="0" xfId="0" applyFont="1" applyBorder="1"/>
    <xf numFmtId="0" fontId="22" fillId="0" borderId="9" xfId="0" applyFont="1" applyBorder="1"/>
    <xf numFmtId="0" fontId="23" fillId="0" borderId="0" xfId="0" applyFont="1" applyBorder="1"/>
    <xf numFmtId="0" fontId="24" fillId="0" borderId="0" xfId="0" applyFont="1" applyAlignment="1">
      <alignment horizontal="right"/>
    </xf>
    <xf numFmtId="0" fontId="0" fillId="4" borderId="3" xfId="0" applyFont="1" applyFill="1" applyBorder="1" applyAlignment="1">
      <alignment horizontal="left" wrapText="1"/>
    </xf>
    <xf numFmtId="164" fontId="3" fillId="0" borderId="3" xfId="0" applyNumberFormat="1" applyFont="1" applyBorder="1" applyAlignment="1">
      <alignment vertical="center"/>
    </xf>
    <xf numFmtId="43" fontId="20" fillId="0" borderId="3" xfId="0" applyNumberFormat="1" applyFont="1" applyBorder="1" applyAlignment="1"/>
    <xf numFmtId="164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43" fontId="14" fillId="3" borderId="10" xfId="1" applyFont="1" applyFill="1" applyBorder="1" applyAlignment="1"/>
    <xf numFmtId="43" fontId="0" fillId="0" borderId="3" xfId="0" applyNumberFormat="1" applyBorder="1" applyAlignment="1"/>
    <xf numFmtId="43" fontId="6" fillId="0" borderId="3" xfId="0" applyNumberFormat="1" applyFont="1" applyBorder="1" applyAlignment="1"/>
    <xf numFmtId="43" fontId="5" fillId="0" borderId="3" xfId="0" applyNumberFormat="1" applyFont="1" applyBorder="1" applyAlignment="1"/>
    <xf numFmtId="43" fontId="4" fillId="0" borderId="3" xfId="0" applyNumberFormat="1" applyFont="1" applyBorder="1" applyAlignment="1"/>
    <xf numFmtId="43" fontId="3" fillId="0" borderId="3" xfId="0" applyNumberFormat="1" applyFont="1" applyBorder="1" applyAlignment="1">
      <alignment vertical="center"/>
    </xf>
    <xf numFmtId="14" fontId="0" fillId="4" borderId="3" xfId="0" applyNumberFormat="1" applyFont="1" applyFill="1" applyBorder="1" applyAlignment="1"/>
    <xf numFmtId="0" fontId="0" fillId="4" borderId="3" xfId="0" applyFont="1" applyFill="1" applyBorder="1" applyAlignment="1">
      <alignment horizontal="center" wrapText="1"/>
    </xf>
    <xf numFmtId="14" fontId="0" fillId="4" borderId="3" xfId="0" applyNumberFormat="1" applyFont="1" applyFill="1" applyBorder="1" applyAlignment="1">
      <alignment horizontal="center" wrapText="1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0" xfId="0" applyFill="1" applyBorder="1"/>
    <xf numFmtId="43" fontId="2" fillId="0" borderId="0" xfId="0" applyNumberFormat="1" applyFont="1" applyBorder="1" applyAlignment="1">
      <alignment horizontal="right"/>
    </xf>
    <xf numFmtId="43" fontId="2" fillId="0" borderId="3" xfId="0" applyNumberFormat="1" applyFont="1" applyBorder="1" applyAlignment="1">
      <alignment horizontal="right"/>
    </xf>
    <xf numFmtId="0" fontId="25" fillId="0" borderId="0" xfId="0" applyFont="1" applyBorder="1"/>
    <xf numFmtId="2" fontId="0" fillId="0" borderId="3" xfId="0" applyNumberFormat="1" applyFont="1" applyFill="1" applyBorder="1"/>
    <xf numFmtId="2" fontId="18" fillId="0" borderId="3" xfId="0" applyNumberFormat="1" applyFont="1" applyBorder="1"/>
    <xf numFmtId="0" fontId="0" fillId="0" borderId="11" xfId="0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43" fontId="1" fillId="0" borderId="3" xfId="0" applyNumberFormat="1" applyFont="1" applyBorder="1" applyAlignment="1"/>
    <xf numFmtId="43" fontId="0" fillId="4" borderId="0" xfId="0" applyNumberFormat="1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20" fillId="0" borderId="4" xfId="0" applyFont="1" applyBorder="1"/>
    <xf numFmtId="0" fontId="0" fillId="0" borderId="5" xfId="0" applyBorder="1"/>
    <xf numFmtId="0" fontId="0" fillId="4" borderId="0" xfId="0" applyFont="1" applyFill="1" applyBorder="1" applyAlignment="1">
      <alignment horizontal="left" vertical="center"/>
    </xf>
    <xf numFmtId="0" fontId="0" fillId="0" borderId="6" xfId="0" applyFill="1" applyBorder="1"/>
    <xf numFmtId="0" fontId="0" fillId="4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20" fillId="0" borderId="8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4" fillId="3" borderId="9" xfId="2" applyFont="1" applyFill="1" applyBorder="1" applyAlignment="1">
      <alignment horizontal="left" wrapText="1"/>
    </xf>
    <xf numFmtId="0" fontId="14" fillId="3" borderId="0" xfId="2" applyFont="1" applyFill="1" applyBorder="1" applyAlignment="1">
      <alignment horizontal="left" wrapText="1"/>
    </xf>
    <xf numFmtId="0" fontId="0" fillId="0" borderId="18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9" fillId="4" borderId="13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>
      <alignment horizontal="center" vertical="center" wrapText="1"/>
    </xf>
    <xf numFmtId="14" fontId="19" fillId="4" borderId="13" xfId="2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14" fontId="0" fillId="4" borderId="13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left" wrapText="1"/>
    </xf>
    <xf numFmtId="0" fontId="14" fillId="3" borderId="17" xfId="2" applyFont="1" applyFill="1" applyBorder="1" applyAlignment="1">
      <alignment horizontal="left" wrapText="1"/>
    </xf>
    <xf numFmtId="0" fontId="14" fillId="3" borderId="14" xfId="2" applyFont="1" applyFill="1" applyBorder="1" applyAlignment="1">
      <alignment horizontal="left" wrapText="1"/>
    </xf>
    <xf numFmtId="0" fontId="14" fillId="3" borderId="15" xfId="2" applyFont="1" applyFill="1" applyBorder="1" applyAlignment="1">
      <alignment horizontal="left" wrapText="1"/>
    </xf>
    <xf numFmtId="14" fontId="0" fillId="4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9" fillId="4" borderId="4" xfId="2" applyFont="1" applyFill="1" applyBorder="1" applyAlignment="1">
      <alignment horizontal="left" wrapText="1"/>
    </xf>
    <xf numFmtId="0" fontId="19" fillId="4" borderId="5" xfId="2" applyFont="1" applyFill="1" applyBorder="1" applyAlignment="1">
      <alignment horizontal="left" wrapText="1"/>
    </xf>
    <xf numFmtId="0" fontId="19" fillId="4" borderId="6" xfId="2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center" vertical="center"/>
    </xf>
    <xf numFmtId="14" fontId="0" fillId="4" borderId="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left"/>
    </xf>
    <xf numFmtId="14" fontId="0" fillId="0" borderId="3" xfId="0" applyNumberFormat="1" applyBorder="1" applyAlignment="1">
      <alignment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abSelected="1" workbookViewId="0">
      <selection activeCell="I104" sqref="I104"/>
    </sheetView>
  </sheetViews>
  <sheetFormatPr defaultRowHeight="14.4" x14ac:dyDescent="0.3"/>
  <cols>
    <col min="2" max="2" width="11.6640625" customWidth="1"/>
    <col min="5" max="5" width="37.88671875" customWidth="1"/>
    <col min="6" max="6" width="17.44140625" customWidth="1"/>
    <col min="8" max="8" width="10.44140625" bestFit="1" customWidth="1"/>
  </cols>
  <sheetData>
    <row r="1" spans="1:6" ht="23.4" x14ac:dyDescent="0.45">
      <c r="A1" s="11" t="s">
        <v>13</v>
      </c>
      <c r="B1" s="11"/>
      <c r="C1" s="11"/>
      <c r="D1" s="11"/>
      <c r="E1" s="12"/>
      <c r="F1" s="2"/>
    </row>
    <row r="2" spans="1:6" ht="18" x14ac:dyDescent="0.35">
      <c r="A2" s="1" t="s">
        <v>0</v>
      </c>
      <c r="B2" s="1"/>
      <c r="C2" s="1"/>
      <c r="D2" s="1"/>
      <c r="E2" s="2" t="s">
        <v>1</v>
      </c>
      <c r="F2" s="3" t="s">
        <v>3</v>
      </c>
    </row>
    <row r="3" spans="1:6" ht="18" x14ac:dyDescent="0.35">
      <c r="A3" s="1"/>
      <c r="B3" s="1"/>
      <c r="C3" s="1"/>
      <c r="D3" s="1"/>
      <c r="E3" s="2"/>
      <c r="F3" s="3"/>
    </row>
    <row r="4" spans="1:6" ht="23.4" x14ac:dyDescent="0.45">
      <c r="A4" s="13" t="s">
        <v>4</v>
      </c>
      <c r="B4" s="1"/>
      <c r="C4" s="1"/>
      <c r="D4" s="1"/>
      <c r="E4" s="2"/>
      <c r="F4" s="3" t="s">
        <v>2</v>
      </c>
    </row>
    <row r="5" spans="1:6" ht="24" thickBot="1" x14ac:dyDescent="0.5">
      <c r="A5" s="13"/>
      <c r="B5" s="1"/>
      <c r="C5" s="1"/>
      <c r="D5" s="1"/>
      <c r="E5" s="2"/>
      <c r="F5" s="3"/>
    </row>
    <row r="6" spans="1:6" ht="30" thickTop="1" thickBot="1" x14ac:dyDescent="0.35">
      <c r="A6" s="4" t="s">
        <v>5</v>
      </c>
      <c r="B6" s="5" t="s">
        <v>6</v>
      </c>
      <c r="C6" s="5" t="s">
        <v>7</v>
      </c>
      <c r="D6" s="5" t="s">
        <v>8</v>
      </c>
      <c r="E6" s="4" t="s">
        <v>9</v>
      </c>
      <c r="F6" s="10" t="s">
        <v>10</v>
      </c>
    </row>
    <row r="7" spans="1:6" ht="15" thickTop="1" x14ac:dyDescent="0.3">
      <c r="A7" s="143" t="s">
        <v>11</v>
      </c>
      <c r="B7" s="144"/>
      <c r="C7" s="144"/>
      <c r="D7" s="144"/>
      <c r="E7" s="144"/>
      <c r="F7" s="94">
        <v>10740.8</v>
      </c>
    </row>
    <row r="8" spans="1:6" x14ac:dyDescent="0.3">
      <c r="A8" s="135" t="s">
        <v>22</v>
      </c>
      <c r="B8" s="136"/>
      <c r="C8" s="136"/>
      <c r="D8" s="137"/>
      <c r="E8" s="9" t="s">
        <v>3</v>
      </c>
      <c r="F8" s="91">
        <f>SUM(F7:F7)</f>
        <v>10740.8</v>
      </c>
    </row>
    <row r="9" spans="1:6" x14ac:dyDescent="0.3">
      <c r="A9" s="36">
        <v>4</v>
      </c>
      <c r="B9" s="19">
        <v>42460</v>
      </c>
      <c r="C9" s="18">
        <v>3723</v>
      </c>
      <c r="D9" s="18" t="s">
        <v>3</v>
      </c>
      <c r="E9" s="9" t="s">
        <v>24</v>
      </c>
      <c r="F9" s="95">
        <v>1.2</v>
      </c>
    </row>
    <row r="10" spans="1:6" x14ac:dyDescent="0.3">
      <c r="A10" s="152" t="s">
        <v>16</v>
      </c>
      <c r="B10" s="153"/>
      <c r="C10" s="147"/>
      <c r="D10" s="148"/>
      <c r="E10" s="9" t="s">
        <v>3</v>
      </c>
      <c r="F10" s="91">
        <f>SUM(F8:F9)</f>
        <v>10742</v>
      </c>
    </row>
    <row r="11" spans="1:6" x14ac:dyDescent="0.3">
      <c r="A11" s="113">
        <v>3</v>
      </c>
      <c r="B11" s="114">
        <v>42451</v>
      </c>
      <c r="C11" s="76">
        <v>3639</v>
      </c>
      <c r="D11" s="104"/>
      <c r="E11" s="9" t="s">
        <v>20</v>
      </c>
      <c r="F11" s="115">
        <v>30.52</v>
      </c>
    </row>
    <row r="12" spans="1:6" x14ac:dyDescent="0.3">
      <c r="A12" s="105" t="s">
        <v>132</v>
      </c>
      <c r="B12" s="106"/>
      <c r="C12" s="103"/>
      <c r="D12" s="104"/>
      <c r="E12" s="9"/>
      <c r="F12" s="91">
        <f>SUM(F10:F11)</f>
        <v>10772.52</v>
      </c>
    </row>
    <row r="13" spans="1:6" x14ac:dyDescent="0.3">
      <c r="A13" s="154">
        <v>5</v>
      </c>
      <c r="B13" s="157">
        <v>42461</v>
      </c>
      <c r="C13" s="39" t="s">
        <v>25</v>
      </c>
      <c r="D13" s="18" t="s">
        <v>3</v>
      </c>
      <c r="E13" s="9" t="s">
        <v>28</v>
      </c>
      <c r="F13" s="95">
        <v>7.56</v>
      </c>
    </row>
    <row r="14" spans="1:6" x14ac:dyDescent="0.3">
      <c r="A14" s="155"/>
      <c r="B14" s="158"/>
      <c r="C14" s="39" t="s">
        <v>26</v>
      </c>
      <c r="D14" s="18" t="s">
        <v>3</v>
      </c>
      <c r="E14" s="9" t="s">
        <v>27</v>
      </c>
      <c r="F14" s="95">
        <v>2</v>
      </c>
    </row>
    <row r="15" spans="1:6" x14ac:dyDescent="0.3">
      <c r="A15" s="155"/>
      <c r="B15" s="158"/>
      <c r="C15" s="39" t="s">
        <v>29</v>
      </c>
      <c r="D15" s="18" t="s">
        <v>3</v>
      </c>
      <c r="E15" s="9" t="s">
        <v>30</v>
      </c>
      <c r="F15" s="95">
        <v>3.5</v>
      </c>
    </row>
    <row r="16" spans="1:6" x14ac:dyDescent="0.3">
      <c r="A16" s="155"/>
      <c r="B16" s="158"/>
      <c r="C16" s="39">
        <v>2321</v>
      </c>
      <c r="D16" s="18" t="s">
        <v>3</v>
      </c>
      <c r="E16" s="9" t="s">
        <v>31</v>
      </c>
      <c r="F16" s="95">
        <v>5.18</v>
      </c>
    </row>
    <row r="17" spans="1:6" x14ac:dyDescent="0.3">
      <c r="A17" s="156"/>
      <c r="B17" s="159"/>
      <c r="C17" s="39">
        <v>3612</v>
      </c>
      <c r="D17" s="18"/>
      <c r="E17" s="9" t="s">
        <v>32</v>
      </c>
      <c r="F17" s="95">
        <v>18</v>
      </c>
    </row>
    <row r="18" spans="1:6" x14ac:dyDescent="0.3">
      <c r="A18" s="145" t="s">
        <v>16</v>
      </c>
      <c r="B18" s="146"/>
      <c r="C18" s="147"/>
      <c r="D18" s="148"/>
      <c r="E18" s="9" t="s">
        <v>3</v>
      </c>
      <c r="F18" s="91">
        <f>SUM(F12:F17)</f>
        <v>10808.76</v>
      </c>
    </row>
    <row r="19" spans="1:6" x14ac:dyDescent="0.3">
      <c r="A19" s="69">
        <v>8</v>
      </c>
      <c r="B19" s="71">
        <v>42537</v>
      </c>
      <c r="C19" s="76">
        <v>3639</v>
      </c>
      <c r="D19" s="38"/>
      <c r="E19" s="9" t="s">
        <v>20</v>
      </c>
      <c r="F19" s="96">
        <v>22.63</v>
      </c>
    </row>
    <row r="20" spans="1:6" x14ac:dyDescent="0.3">
      <c r="A20" s="48"/>
      <c r="B20" s="57"/>
      <c r="C20" s="76">
        <v>1032</v>
      </c>
      <c r="D20" s="49"/>
      <c r="E20" s="9" t="s">
        <v>42</v>
      </c>
      <c r="F20" s="96">
        <v>200</v>
      </c>
    </row>
    <row r="21" spans="1:6" x14ac:dyDescent="0.3">
      <c r="A21" s="40" t="s">
        <v>22</v>
      </c>
      <c r="B21" s="41"/>
      <c r="C21" s="37"/>
      <c r="D21" s="38"/>
      <c r="E21" s="9"/>
      <c r="F21" s="91">
        <f>SUM(F18:F20)</f>
        <v>11031.39</v>
      </c>
    </row>
    <row r="22" spans="1:6" x14ac:dyDescent="0.3">
      <c r="A22" s="36">
        <v>9</v>
      </c>
      <c r="B22" s="72">
        <v>42551</v>
      </c>
      <c r="C22" s="75" t="s">
        <v>44</v>
      </c>
      <c r="D22" s="62"/>
      <c r="E22" s="9" t="s">
        <v>27</v>
      </c>
      <c r="F22" s="97">
        <v>3</v>
      </c>
    </row>
    <row r="23" spans="1:6" x14ac:dyDescent="0.3">
      <c r="A23" s="40" t="s">
        <v>16</v>
      </c>
      <c r="B23" s="41"/>
      <c r="C23" s="37"/>
      <c r="D23" s="38"/>
      <c r="E23" s="9"/>
      <c r="F23" s="91">
        <f>SUM(F21:F22)</f>
        <v>11034.39</v>
      </c>
    </row>
    <row r="24" spans="1:6" x14ac:dyDescent="0.3">
      <c r="A24" s="36">
        <v>10</v>
      </c>
      <c r="B24" s="72">
        <v>42558</v>
      </c>
      <c r="C24" s="75">
        <v>3639</v>
      </c>
      <c r="D24" s="62"/>
      <c r="E24" s="9" t="s">
        <v>43</v>
      </c>
      <c r="F24" s="98">
        <v>504.14</v>
      </c>
    </row>
    <row r="25" spans="1:6" x14ac:dyDescent="0.3">
      <c r="A25" s="160" t="s">
        <v>22</v>
      </c>
      <c r="B25" s="161"/>
      <c r="C25" s="161"/>
      <c r="D25" s="162"/>
      <c r="E25" s="9" t="s">
        <v>3</v>
      </c>
      <c r="F25" s="91">
        <f>SUM(F23:F24)</f>
        <v>11538.529999999999</v>
      </c>
    </row>
    <row r="26" spans="1:6" x14ac:dyDescent="0.3">
      <c r="A26" s="70">
        <v>11</v>
      </c>
      <c r="B26" s="73">
        <v>42583</v>
      </c>
      <c r="C26" s="74">
        <v>3722</v>
      </c>
      <c r="D26" s="68"/>
      <c r="E26" s="9" t="s">
        <v>45</v>
      </c>
      <c r="F26" s="60">
        <v>0</v>
      </c>
    </row>
    <row r="27" spans="1:6" x14ac:dyDescent="0.3">
      <c r="A27" s="64" t="s">
        <v>16</v>
      </c>
      <c r="B27" s="65"/>
      <c r="C27" s="66"/>
      <c r="D27" s="67"/>
      <c r="E27" s="9"/>
      <c r="F27" s="91">
        <f>SUM(F25:F26)</f>
        <v>11538.529999999999</v>
      </c>
    </row>
    <row r="28" spans="1:6" x14ac:dyDescent="0.3">
      <c r="A28" s="163">
        <v>12</v>
      </c>
      <c r="B28" s="166">
        <v>42620</v>
      </c>
      <c r="C28" s="74" t="s">
        <v>49</v>
      </c>
      <c r="D28" s="78"/>
      <c r="E28" s="56" t="s">
        <v>46</v>
      </c>
      <c r="F28" s="95">
        <v>15</v>
      </c>
    </row>
    <row r="29" spans="1:6" x14ac:dyDescent="0.3">
      <c r="A29" s="164"/>
      <c r="B29" s="167"/>
      <c r="C29" s="74" t="s">
        <v>50</v>
      </c>
      <c r="D29" s="79"/>
      <c r="E29" s="56" t="s">
        <v>47</v>
      </c>
      <c r="F29" s="95">
        <v>2</v>
      </c>
    </row>
    <row r="30" spans="1:6" x14ac:dyDescent="0.3">
      <c r="A30" s="164"/>
      <c r="B30" s="167"/>
      <c r="C30" s="74">
        <v>1032</v>
      </c>
      <c r="D30" s="79"/>
      <c r="E30" s="56" t="s">
        <v>42</v>
      </c>
      <c r="F30" s="95">
        <v>30</v>
      </c>
    </row>
    <row r="31" spans="1:6" x14ac:dyDescent="0.3">
      <c r="A31" s="164"/>
      <c r="B31" s="167"/>
      <c r="C31" s="74">
        <v>3639</v>
      </c>
      <c r="D31" s="79"/>
      <c r="E31" s="56" t="s">
        <v>51</v>
      </c>
      <c r="F31" s="95">
        <v>504.14</v>
      </c>
    </row>
    <row r="32" spans="1:6" x14ac:dyDescent="0.3">
      <c r="A32" s="164"/>
      <c r="B32" s="167"/>
      <c r="C32" s="74">
        <v>3639</v>
      </c>
      <c r="D32" s="79"/>
      <c r="E32" s="56" t="s">
        <v>52</v>
      </c>
      <c r="F32" s="95">
        <v>7.99</v>
      </c>
    </row>
    <row r="33" spans="1:6" x14ac:dyDescent="0.3">
      <c r="A33" s="165"/>
      <c r="B33" s="168"/>
      <c r="C33" s="74">
        <v>6171</v>
      </c>
      <c r="D33" s="80"/>
      <c r="E33" s="56" t="s">
        <v>48</v>
      </c>
      <c r="F33" s="95">
        <v>1.44</v>
      </c>
    </row>
    <row r="34" spans="1:6" x14ac:dyDescent="0.3">
      <c r="A34" s="169" t="s">
        <v>22</v>
      </c>
      <c r="B34" s="170"/>
      <c r="C34" s="170"/>
      <c r="D34" s="171"/>
      <c r="E34" s="9"/>
      <c r="F34" s="91">
        <f>SUM(F27:F33)</f>
        <v>12099.099999999999</v>
      </c>
    </row>
    <row r="35" spans="1:6" x14ac:dyDescent="0.3">
      <c r="A35" s="176">
        <v>13</v>
      </c>
      <c r="B35" s="175">
        <v>42643</v>
      </c>
      <c r="C35" s="89">
        <v>3419</v>
      </c>
      <c r="D35" s="177"/>
      <c r="E35" s="138"/>
      <c r="F35" s="90">
        <v>0</v>
      </c>
    </row>
    <row r="36" spans="1:6" x14ac:dyDescent="0.3">
      <c r="A36" s="176"/>
      <c r="B36" s="175"/>
      <c r="C36" s="89">
        <v>6171</v>
      </c>
      <c r="D36" s="177"/>
      <c r="E36" s="138"/>
      <c r="F36" s="90">
        <v>0</v>
      </c>
    </row>
    <row r="37" spans="1:6" x14ac:dyDescent="0.3">
      <c r="A37" s="178" t="s">
        <v>64</v>
      </c>
      <c r="B37" s="178"/>
      <c r="C37" s="178"/>
      <c r="D37" s="178"/>
      <c r="E37" s="9"/>
      <c r="F37" s="91">
        <f>SUM(F34:F36)</f>
        <v>12099.099999999999</v>
      </c>
    </row>
    <row r="38" spans="1:6" x14ac:dyDescent="0.3">
      <c r="A38" s="101">
        <v>14</v>
      </c>
      <c r="B38" s="102">
        <v>42643</v>
      </c>
      <c r="C38" s="89" t="s">
        <v>67</v>
      </c>
      <c r="D38" s="89"/>
      <c r="E38" s="9" t="s">
        <v>68</v>
      </c>
      <c r="F38" s="99">
        <v>21</v>
      </c>
    </row>
    <row r="39" spans="1:6" x14ac:dyDescent="0.3">
      <c r="A39" s="68" t="s">
        <v>16</v>
      </c>
      <c r="B39" s="100"/>
      <c r="C39" s="68"/>
      <c r="D39" s="68"/>
      <c r="E39" s="9"/>
      <c r="F39" s="35">
        <f>SUM(F37:F38)</f>
        <v>12120.099999999999</v>
      </c>
    </row>
    <row r="40" spans="1:6" x14ac:dyDescent="0.3">
      <c r="A40" s="70">
        <v>15</v>
      </c>
      <c r="B40" s="73">
        <v>42644</v>
      </c>
      <c r="C40" s="68">
        <v>3419</v>
      </c>
      <c r="D40" s="68"/>
      <c r="E40" s="9" t="s">
        <v>45</v>
      </c>
      <c r="F40" s="59">
        <v>0</v>
      </c>
    </row>
    <row r="41" spans="1:6" x14ac:dyDescent="0.3">
      <c r="A41" s="68" t="s">
        <v>16</v>
      </c>
      <c r="B41" s="100"/>
      <c r="C41" s="68"/>
      <c r="D41" s="68"/>
      <c r="E41" s="9"/>
      <c r="F41" s="35">
        <f>SUM(F39:F40)</f>
        <v>12120.099999999999</v>
      </c>
    </row>
    <row r="42" spans="1:6" x14ac:dyDescent="0.3">
      <c r="A42" s="68">
        <v>16</v>
      </c>
      <c r="B42" s="100">
        <v>42644</v>
      </c>
      <c r="C42" s="68">
        <v>3612</v>
      </c>
      <c r="D42" s="68"/>
      <c r="E42" s="9" t="s">
        <v>73</v>
      </c>
      <c r="F42" s="15">
        <v>9.68</v>
      </c>
    </row>
    <row r="43" spans="1:6" x14ac:dyDescent="0.3">
      <c r="A43" s="68" t="s">
        <v>16</v>
      </c>
      <c r="B43" s="100"/>
      <c r="C43" s="68"/>
      <c r="D43" s="68"/>
      <c r="E43" s="9"/>
      <c r="F43" s="35">
        <f>SUM(F41:F42)</f>
        <v>12129.779999999999</v>
      </c>
    </row>
    <row r="44" spans="1:6" x14ac:dyDescent="0.3">
      <c r="A44" s="184">
        <v>17</v>
      </c>
      <c r="B44" s="185">
        <v>42690</v>
      </c>
      <c r="C44" s="68" t="s">
        <v>76</v>
      </c>
      <c r="D44" s="68"/>
      <c r="E44" s="9" t="s">
        <v>77</v>
      </c>
      <c r="F44" s="15">
        <v>100</v>
      </c>
    </row>
    <row r="45" spans="1:6" x14ac:dyDescent="0.3">
      <c r="A45" s="184"/>
      <c r="B45" s="185"/>
      <c r="C45" s="68" t="s">
        <v>74</v>
      </c>
      <c r="D45" s="68"/>
      <c r="E45" s="56" t="s">
        <v>78</v>
      </c>
      <c r="F45" s="15">
        <v>200</v>
      </c>
    </row>
    <row r="46" spans="1:6" x14ac:dyDescent="0.3">
      <c r="A46" s="184"/>
      <c r="B46" s="185"/>
      <c r="C46" s="68" t="s">
        <v>75</v>
      </c>
      <c r="D46" s="68"/>
      <c r="E46" s="56" t="s">
        <v>79</v>
      </c>
      <c r="F46" s="15">
        <v>700</v>
      </c>
    </row>
    <row r="47" spans="1:6" x14ac:dyDescent="0.3">
      <c r="A47" s="184"/>
      <c r="B47" s="185"/>
      <c r="C47" s="68" t="s">
        <v>29</v>
      </c>
      <c r="D47" s="68"/>
      <c r="E47" s="56" t="s">
        <v>30</v>
      </c>
      <c r="F47" s="15">
        <v>0.5</v>
      </c>
    </row>
    <row r="48" spans="1:6" x14ac:dyDescent="0.3">
      <c r="A48" s="184"/>
      <c r="B48" s="185"/>
      <c r="C48" s="68" t="s">
        <v>80</v>
      </c>
      <c r="D48" s="68"/>
      <c r="E48" s="56" t="s">
        <v>46</v>
      </c>
      <c r="F48" s="15">
        <v>10</v>
      </c>
    </row>
    <row r="49" spans="1:6" x14ac:dyDescent="0.3">
      <c r="A49" s="184"/>
      <c r="B49" s="185"/>
      <c r="C49" s="68" t="s">
        <v>81</v>
      </c>
      <c r="D49" s="68"/>
      <c r="E49" s="56" t="s">
        <v>47</v>
      </c>
      <c r="F49" s="15">
        <v>1</v>
      </c>
    </row>
    <row r="50" spans="1:6" x14ac:dyDescent="0.3">
      <c r="A50" s="184"/>
      <c r="B50" s="185"/>
      <c r="C50" s="68" t="s">
        <v>82</v>
      </c>
      <c r="D50" s="68"/>
      <c r="E50" s="56" t="s">
        <v>83</v>
      </c>
      <c r="F50" s="15">
        <v>40</v>
      </c>
    </row>
    <row r="51" spans="1:6" x14ac:dyDescent="0.3">
      <c r="A51" s="184"/>
      <c r="B51" s="185"/>
      <c r="C51" s="68" t="s">
        <v>84</v>
      </c>
      <c r="D51" s="68"/>
      <c r="E51" s="56" t="s">
        <v>85</v>
      </c>
      <c r="F51" s="15">
        <v>10.8</v>
      </c>
    </row>
    <row r="52" spans="1:6" x14ac:dyDescent="0.3">
      <c r="A52" s="184"/>
      <c r="B52" s="185"/>
      <c r="C52" s="68">
        <v>1012</v>
      </c>
      <c r="D52" s="68"/>
      <c r="E52" s="56" t="s">
        <v>86</v>
      </c>
      <c r="F52" s="15">
        <v>7.23</v>
      </c>
    </row>
    <row r="53" spans="1:6" x14ac:dyDescent="0.3">
      <c r="A53" s="184"/>
      <c r="B53" s="185"/>
      <c r="C53" s="68">
        <v>3722</v>
      </c>
      <c r="D53" s="68"/>
      <c r="E53" s="56" t="s">
        <v>87</v>
      </c>
      <c r="F53" s="15">
        <v>3</v>
      </c>
    </row>
    <row r="54" spans="1:6" x14ac:dyDescent="0.3">
      <c r="A54" s="184"/>
      <c r="B54" s="185"/>
      <c r="C54" s="68">
        <v>3639</v>
      </c>
      <c r="D54" s="68"/>
      <c r="E54" s="56" t="s">
        <v>89</v>
      </c>
      <c r="F54" s="15">
        <v>2015.52</v>
      </c>
    </row>
    <row r="55" spans="1:6" x14ac:dyDescent="0.3">
      <c r="A55" s="184"/>
      <c r="B55" s="185"/>
      <c r="C55" s="68">
        <v>6171</v>
      </c>
      <c r="D55" s="68"/>
      <c r="E55" s="56" t="s">
        <v>48</v>
      </c>
      <c r="F55" s="15">
        <v>3.56</v>
      </c>
    </row>
    <row r="56" spans="1:6" x14ac:dyDescent="0.3">
      <c r="A56" s="68" t="s">
        <v>22</v>
      </c>
      <c r="B56" s="100"/>
      <c r="C56" s="68"/>
      <c r="D56" s="68"/>
      <c r="E56" s="56"/>
      <c r="F56" s="35">
        <f>SUM(F43:F55)</f>
        <v>15221.389999999998</v>
      </c>
    </row>
    <row r="57" spans="1:6" x14ac:dyDescent="0.3">
      <c r="A57" s="163">
        <v>18</v>
      </c>
      <c r="B57" s="166">
        <v>42724</v>
      </c>
      <c r="C57" s="68" t="s">
        <v>95</v>
      </c>
      <c r="D57" s="68"/>
      <c r="E57" s="56" t="s">
        <v>77</v>
      </c>
      <c r="F57" s="109">
        <v>160</v>
      </c>
    </row>
    <row r="58" spans="1:6" x14ac:dyDescent="0.3">
      <c r="A58" s="164"/>
      <c r="B58" s="167"/>
      <c r="C58" s="68" t="s">
        <v>96</v>
      </c>
      <c r="D58" s="68"/>
      <c r="E58" s="56" t="s">
        <v>97</v>
      </c>
      <c r="F58" s="109">
        <v>15</v>
      </c>
    </row>
    <row r="59" spans="1:6" x14ac:dyDescent="0.3">
      <c r="A59" s="164"/>
      <c r="B59" s="167"/>
      <c r="C59" s="68" t="s">
        <v>98</v>
      </c>
      <c r="D59" s="68"/>
      <c r="E59" s="56" t="s">
        <v>99</v>
      </c>
      <c r="F59" s="109">
        <v>10</v>
      </c>
    </row>
    <row r="60" spans="1:6" x14ac:dyDescent="0.3">
      <c r="A60" s="164"/>
      <c r="B60" s="167"/>
      <c r="C60" s="68" t="s">
        <v>90</v>
      </c>
      <c r="D60" s="68"/>
      <c r="E60" s="56" t="s">
        <v>100</v>
      </c>
      <c r="F60" s="109">
        <v>370</v>
      </c>
    </row>
    <row r="61" spans="1:6" x14ac:dyDescent="0.3">
      <c r="A61" s="164"/>
      <c r="B61" s="167"/>
      <c r="C61" s="68" t="s">
        <v>75</v>
      </c>
      <c r="D61" s="68"/>
      <c r="E61" s="56" t="s">
        <v>79</v>
      </c>
      <c r="F61" s="109">
        <v>150</v>
      </c>
    </row>
    <row r="62" spans="1:6" x14ac:dyDescent="0.3">
      <c r="A62" s="164"/>
      <c r="B62" s="167"/>
      <c r="C62" s="68" t="s">
        <v>101</v>
      </c>
      <c r="D62" s="68"/>
      <c r="E62" s="56" t="s">
        <v>102</v>
      </c>
      <c r="F62" s="109">
        <v>-1</v>
      </c>
    </row>
    <row r="63" spans="1:6" x14ac:dyDescent="0.3">
      <c r="A63" s="164"/>
      <c r="B63" s="167"/>
      <c r="C63" s="68" t="s">
        <v>103</v>
      </c>
      <c r="D63" s="68"/>
      <c r="E63" s="56" t="s">
        <v>104</v>
      </c>
      <c r="F63" s="109">
        <v>-1</v>
      </c>
    </row>
    <row r="64" spans="1:6" x14ac:dyDescent="0.3">
      <c r="A64" s="164"/>
      <c r="B64" s="167"/>
      <c r="C64" s="68" t="s">
        <v>91</v>
      </c>
      <c r="D64" s="68"/>
      <c r="E64" s="56" t="s">
        <v>92</v>
      </c>
      <c r="F64" s="109">
        <v>0.65</v>
      </c>
    </row>
    <row r="65" spans="1:6" x14ac:dyDescent="0.3">
      <c r="A65" s="164"/>
      <c r="B65" s="167"/>
      <c r="C65" s="68" t="s">
        <v>93</v>
      </c>
      <c r="D65" s="68"/>
      <c r="E65" s="56" t="s">
        <v>94</v>
      </c>
      <c r="F65" s="109">
        <v>65</v>
      </c>
    </row>
    <row r="66" spans="1:6" x14ac:dyDescent="0.3">
      <c r="A66" s="164"/>
      <c r="B66" s="167"/>
      <c r="C66" s="68">
        <v>1032</v>
      </c>
      <c r="D66" s="68"/>
      <c r="E66" s="56" t="s">
        <v>42</v>
      </c>
      <c r="F66" s="109">
        <v>6.41</v>
      </c>
    </row>
    <row r="67" spans="1:6" x14ac:dyDescent="0.3">
      <c r="A67" s="164"/>
      <c r="B67" s="167"/>
      <c r="C67" s="68">
        <v>3315</v>
      </c>
      <c r="D67" s="68"/>
      <c r="E67" s="56" t="s">
        <v>105</v>
      </c>
      <c r="F67" s="109">
        <v>-1.62</v>
      </c>
    </row>
    <row r="68" spans="1:6" x14ac:dyDescent="0.3">
      <c r="A68" s="164"/>
      <c r="B68" s="167"/>
      <c r="C68" s="68">
        <v>3341</v>
      </c>
      <c r="D68" s="68"/>
      <c r="E68" s="56" t="s">
        <v>35</v>
      </c>
      <c r="F68" s="109">
        <v>-19.239999999999998</v>
      </c>
    </row>
    <row r="69" spans="1:6" x14ac:dyDescent="0.3">
      <c r="A69" s="164"/>
      <c r="B69" s="167"/>
      <c r="C69" s="68">
        <v>3419</v>
      </c>
      <c r="D69" s="68"/>
      <c r="E69" s="56" t="s">
        <v>70</v>
      </c>
      <c r="F69" s="109">
        <v>-5</v>
      </c>
    </row>
    <row r="70" spans="1:6" x14ac:dyDescent="0.3">
      <c r="A70" s="164"/>
      <c r="B70" s="167"/>
      <c r="C70" s="68">
        <v>3613</v>
      </c>
      <c r="D70" s="68"/>
      <c r="E70" s="56" t="s">
        <v>106</v>
      </c>
      <c r="F70" s="109">
        <v>-1.07</v>
      </c>
    </row>
    <row r="71" spans="1:6" x14ac:dyDescent="0.3">
      <c r="A71" s="164"/>
      <c r="B71" s="167"/>
      <c r="C71" s="68">
        <v>3632</v>
      </c>
      <c r="D71" s="68" t="s">
        <v>3</v>
      </c>
      <c r="E71" s="56" t="s">
        <v>107</v>
      </c>
      <c r="F71" s="109">
        <v>-2.33</v>
      </c>
    </row>
    <row r="72" spans="1:6" x14ac:dyDescent="0.3">
      <c r="A72" s="164"/>
      <c r="B72" s="167"/>
      <c r="C72" s="68">
        <v>3722</v>
      </c>
      <c r="D72" s="68"/>
      <c r="E72" s="56" t="s">
        <v>87</v>
      </c>
      <c r="F72" s="109">
        <v>12</v>
      </c>
    </row>
    <row r="73" spans="1:6" x14ac:dyDescent="0.3">
      <c r="A73" s="164"/>
      <c r="B73" s="167"/>
      <c r="C73" s="68">
        <v>3723</v>
      </c>
      <c r="D73" s="68"/>
      <c r="E73" s="56" t="s">
        <v>108</v>
      </c>
      <c r="F73" s="109">
        <v>2.8</v>
      </c>
    </row>
    <row r="74" spans="1:6" x14ac:dyDescent="0.3">
      <c r="A74" s="164"/>
      <c r="B74" s="167"/>
      <c r="C74" s="68">
        <v>3725</v>
      </c>
      <c r="D74" s="68"/>
      <c r="E74" s="56" t="s">
        <v>109</v>
      </c>
      <c r="F74" s="109">
        <v>31.07</v>
      </c>
    </row>
    <row r="75" spans="1:6" x14ac:dyDescent="0.3">
      <c r="A75" s="164"/>
      <c r="B75" s="167"/>
      <c r="C75" s="68">
        <v>6171</v>
      </c>
      <c r="D75" s="68"/>
      <c r="E75" s="56" t="s">
        <v>48</v>
      </c>
      <c r="F75" s="109">
        <v>17</v>
      </c>
    </row>
    <row r="76" spans="1:6" x14ac:dyDescent="0.3">
      <c r="A76" s="165"/>
      <c r="B76" s="168"/>
      <c r="C76" s="68">
        <v>6310</v>
      </c>
      <c r="D76" s="68"/>
      <c r="E76" s="56" t="s">
        <v>110</v>
      </c>
      <c r="F76" s="109">
        <v>-0.5</v>
      </c>
    </row>
    <row r="77" spans="1:6" x14ac:dyDescent="0.3">
      <c r="A77" s="160" t="s">
        <v>22</v>
      </c>
      <c r="B77" s="161"/>
      <c r="C77" s="161"/>
      <c r="D77" s="162"/>
      <c r="E77" s="56"/>
      <c r="F77" s="109">
        <f>SUM(F56:F76)</f>
        <v>16029.559999999996</v>
      </c>
    </row>
    <row r="78" spans="1:6" x14ac:dyDescent="0.3">
      <c r="A78" s="163">
        <v>20</v>
      </c>
      <c r="B78" s="166">
        <v>42735</v>
      </c>
      <c r="C78" s="117" t="s">
        <v>133</v>
      </c>
      <c r="D78" s="117"/>
      <c r="E78" s="56" t="s">
        <v>134</v>
      </c>
      <c r="F78" s="109">
        <v>2.88</v>
      </c>
    </row>
    <row r="79" spans="1:6" x14ac:dyDescent="0.3">
      <c r="A79" s="164"/>
      <c r="B79" s="167"/>
      <c r="C79" s="117" t="s">
        <v>135</v>
      </c>
      <c r="D79" s="117"/>
      <c r="E79" s="56" t="s">
        <v>99</v>
      </c>
      <c r="F79" s="109">
        <v>-0.99</v>
      </c>
    </row>
    <row r="80" spans="1:6" x14ac:dyDescent="0.3">
      <c r="A80" s="164"/>
      <c r="B80" s="167"/>
      <c r="C80" s="117" t="s">
        <v>74</v>
      </c>
      <c r="D80" s="117"/>
      <c r="E80" s="56" t="s">
        <v>136</v>
      </c>
      <c r="F80" s="109">
        <v>3.49</v>
      </c>
    </row>
    <row r="81" spans="1:6" x14ac:dyDescent="0.3">
      <c r="A81" s="164"/>
      <c r="B81" s="167"/>
      <c r="C81" s="117" t="s">
        <v>137</v>
      </c>
      <c r="D81" s="117"/>
      <c r="E81" s="56" t="s">
        <v>79</v>
      </c>
      <c r="F81" s="109">
        <v>24.5</v>
      </c>
    </row>
    <row r="82" spans="1:6" x14ac:dyDescent="0.3">
      <c r="A82" s="164"/>
      <c r="B82" s="167"/>
      <c r="C82" s="117" t="s">
        <v>26</v>
      </c>
      <c r="D82" s="117"/>
      <c r="E82" s="56" t="s">
        <v>138</v>
      </c>
      <c r="F82" s="109">
        <v>0.45</v>
      </c>
    </row>
    <row r="83" spans="1:6" x14ac:dyDescent="0.3">
      <c r="A83" s="164"/>
      <c r="B83" s="167"/>
      <c r="C83" s="117" t="s">
        <v>139</v>
      </c>
      <c r="D83" s="117"/>
      <c r="E83" s="56" t="s">
        <v>140</v>
      </c>
      <c r="F83" s="109">
        <v>0.04</v>
      </c>
    </row>
    <row r="84" spans="1:6" x14ac:dyDescent="0.3">
      <c r="A84" s="164"/>
      <c r="B84" s="167"/>
      <c r="C84" s="117" t="s">
        <v>80</v>
      </c>
      <c r="D84" s="117"/>
      <c r="E84" s="56" t="s">
        <v>46</v>
      </c>
      <c r="F84" s="109">
        <v>-1.71</v>
      </c>
    </row>
    <row r="85" spans="1:6" x14ac:dyDescent="0.3">
      <c r="A85" s="164"/>
      <c r="B85" s="167"/>
      <c r="C85" s="117" t="s">
        <v>81</v>
      </c>
      <c r="D85" s="117"/>
      <c r="E85" s="56" t="s">
        <v>47</v>
      </c>
      <c r="F85" s="109">
        <v>0.08</v>
      </c>
    </row>
    <row r="86" spans="1:6" x14ac:dyDescent="0.3">
      <c r="A86" s="164"/>
      <c r="B86" s="167"/>
      <c r="C86" s="117">
        <v>1012</v>
      </c>
      <c r="D86" s="117"/>
      <c r="E86" s="56" t="s">
        <v>141</v>
      </c>
      <c r="F86" s="109">
        <v>0.91</v>
      </c>
    </row>
    <row r="87" spans="1:6" x14ac:dyDescent="0.3">
      <c r="A87" s="164"/>
      <c r="B87" s="167"/>
      <c r="C87" s="117">
        <v>1032</v>
      </c>
      <c r="D87" s="117"/>
      <c r="E87" s="56" t="s">
        <v>42</v>
      </c>
      <c r="F87" s="109">
        <v>0.69</v>
      </c>
    </row>
    <row r="88" spans="1:6" x14ac:dyDescent="0.3">
      <c r="A88" s="164"/>
      <c r="B88" s="167"/>
      <c r="C88" s="117">
        <v>3314</v>
      </c>
      <c r="D88" s="117"/>
      <c r="E88" s="56" t="s">
        <v>17</v>
      </c>
      <c r="F88" s="109">
        <v>0.01</v>
      </c>
    </row>
    <row r="89" spans="1:6" x14ac:dyDescent="0.3">
      <c r="A89" s="164"/>
      <c r="B89" s="167"/>
      <c r="C89" s="117">
        <v>3419</v>
      </c>
      <c r="D89" s="117"/>
      <c r="E89" s="56" t="s">
        <v>70</v>
      </c>
      <c r="F89" s="109">
        <v>-0.21</v>
      </c>
    </row>
    <row r="90" spans="1:6" x14ac:dyDescent="0.3">
      <c r="A90" s="164"/>
      <c r="B90" s="167"/>
      <c r="C90" s="117">
        <v>3613</v>
      </c>
      <c r="D90" s="117"/>
      <c r="E90" s="56" t="s">
        <v>106</v>
      </c>
      <c r="F90" s="109">
        <v>1.18</v>
      </c>
    </row>
    <row r="91" spans="1:6" x14ac:dyDescent="0.3">
      <c r="A91" s="164"/>
      <c r="B91" s="167"/>
      <c r="C91" s="117">
        <v>3722</v>
      </c>
      <c r="D91" s="117"/>
      <c r="E91" s="56" t="s">
        <v>72</v>
      </c>
      <c r="F91" s="109">
        <v>0.66</v>
      </c>
    </row>
    <row r="92" spans="1:6" x14ac:dyDescent="0.3">
      <c r="A92" s="165"/>
      <c r="B92" s="168"/>
      <c r="C92" s="117">
        <v>6171</v>
      </c>
      <c r="D92" s="117"/>
      <c r="E92" s="56" t="s">
        <v>48</v>
      </c>
      <c r="F92" s="109">
        <v>0.08</v>
      </c>
    </row>
    <row r="93" spans="1:6" x14ac:dyDescent="0.3">
      <c r="A93" s="122" t="s">
        <v>16</v>
      </c>
      <c r="B93" s="123"/>
      <c r="C93" s="123"/>
      <c r="D93" s="124"/>
      <c r="E93" s="56"/>
      <c r="F93" s="109">
        <f>SUM(F77:F92)</f>
        <v>16061.619999999999</v>
      </c>
    </row>
    <row r="94" spans="1:6" x14ac:dyDescent="0.3">
      <c r="A94" s="120"/>
      <c r="B94" s="120"/>
      <c r="C94" s="120"/>
      <c r="D94" s="120"/>
      <c r="E94" s="107"/>
      <c r="F94" s="108"/>
    </row>
    <row r="95" spans="1:6" x14ac:dyDescent="0.3">
      <c r="A95" s="120"/>
      <c r="B95" s="120"/>
      <c r="C95" s="120"/>
      <c r="D95" s="120"/>
      <c r="E95" s="107"/>
      <c r="F95" s="108"/>
    </row>
    <row r="96" spans="1:6" x14ac:dyDescent="0.3">
      <c r="A96" s="63"/>
      <c r="B96" s="63"/>
      <c r="C96" s="63"/>
      <c r="D96" s="63"/>
      <c r="E96" s="63"/>
      <c r="F96" s="116" t="s">
        <v>3</v>
      </c>
    </row>
    <row r="97" spans="1:6" ht="23.4" x14ac:dyDescent="0.45">
      <c r="A97" s="86" t="s">
        <v>12</v>
      </c>
      <c r="B97" s="87"/>
      <c r="C97" s="83"/>
      <c r="D97" s="83"/>
      <c r="E97" s="21" t="s">
        <v>3</v>
      </c>
      <c r="F97" s="88" t="s">
        <v>63</v>
      </c>
    </row>
    <row r="98" spans="1:6" ht="18" x14ac:dyDescent="0.35">
      <c r="A98" s="110"/>
      <c r="B98" s="83"/>
      <c r="C98" s="83"/>
      <c r="D98" s="83"/>
      <c r="E98" s="21"/>
      <c r="F98" s="88"/>
    </row>
    <row r="99" spans="1:6" ht="18" x14ac:dyDescent="0.35">
      <c r="A99" s="110"/>
      <c r="B99" s="83"/>
      <c r="C99" s="83"/>
      <c r="D99" s="83"/>
      <c r="E99" s="21"/>
      <c r="F99" s="88"/>
    </row>
    <row r="100" spans="1:6" x14ac:dyDescent="0.3">
      <c r="A100" s="85"/>
      <c r="B100" s="83"/>
      <c r="C100" s="83"/>
      <c r="D100" s="83"/>
      <c r="E100" s="21"/>
      <c r="F100" s="84"/>
    </row>
    <row r="101" spans="1:6" ht="15" thickBot="1" x14ac:dyDescent="0.35">
      <c r="A101" s="85"/>
      <c r="B101" s="83"/>
      <c r="C101" s="83"/>
      <c r="D101" s="83"/>
      <c r="E101" s="21"/>
      <c r="F101" s="84"/>
    </row>
    <row r="102" spans="1:6" ht="30" thickTop="1" thickBot="1" x14ac:dyDescent="0.35">
      <c r="A102" s="4" t="s">
        <v>5</v>
      </c>
      <c r="B102" s="5" t="s">
        <v>6</v>
      </c>
      <c r="C102" s="5" t="s">
        <v>7</v>
      </c>
      <c r="D102" s="5" t="s">
        <v>8</v>
      </c>
      <c r="E102" s="4" t="s">
        <v>9</v>
      </c>
      <c r="F102" s="10" t="s">
        <v>10</v>
      </c>
    </row>
    <row r="103" spans="1:6" ht="18" customHeight="1" thickTop="1" x14ac:dyDescent="0.3">
      <c r="A103" s="172" t="s">
        <v>11</v>
      </c>
      <c r="B103" s="173"/>
      <c r="C103" s="173"/>
      <c r="D103" s="173"/>
      <c r="E103" s="174"/>
      <c r="F103" s="22">
        <v>8510</v>
      </c>
    </row>
    <row r="104" spans="1:6" ht="18.75" customHeight="1" x14ac:dyDescent="0.3">
      <c r="A104" s="149">
        <v>1</v>
      </c>
      <c r="B104" s="151">
        <v>42401</v>
      </c>
      <c r="C104" s="27">
        <v>2321</v>
      </c>
      <c r="D104" s="23"/>
      <c r="E104" s="23" t="s">
        <v>14</v>
      </c>
      <c r="F104" s="24">
        <v>20</v>
      </c>
    </row>
    <row r="105" spans="1:6" ht="15.75" customHeight="1" x14ac:dyDescent="0.3">
      <c r="A105" s="150"/>
      <c r="B105" s="150"/>
      <c r="C105" s="27">
        <v>3613</v>
      </c>
      <c r="D105" s="23"/>
      <c r="E105" s="23" t="s">
        <v>15</v>
      </c>
      <c r="F105" s="24">
        <v>10</v>
      </c>
    </row>
    <row r="106" spans="1:6" ht="16.5" customHeight="1" x14ac:dyDescent="0.3">
      <c r="A106" s="181" t="s">
        <v>16</v>
      </c>
      <c r="B106" s="182"/>
      <c r="C106" s="182"/>
      <c r="D106" s="183"/>
      <c r="E106" s="23"/>
      <c r="F106" s="33">
        <f>SUM(F103:F105)</f>
        <v>8540</v>
      </c>
    </row>
    <row r="107" spans="1:6" x14ac:dyDescent="0.3">
      <c r="A107" s="29">
        <v>2</v>
      </c>
      <c r="B107" s="30">
        <v>42430</v>
      </c>
      <c r="C107" s="29">
        <v>3314</v>
      </c>
      <c r="D107" s="25" t="s">
        <v>3</v>
      </c>
      <c r="E107" s="28" t="s">
        <v>17</v>
      </c>
      <c r="F107" s="26">
        <v>5</v>
      </c>
    </row>
    <row r="108" spans="1:6" x14ac:dyDescent="0.3">
      <c r="A108" s="135" t="s">
        <v>16</v>
      </c>
      <c r="B108" s="136"/>
      <c r="C108" s="136"/>
      <c r="D108" s="137"/>
      <c r="E108" s="8" t="s">
        <v>3</v>
      </c>
      <c r="F108" s="34">
        <f>SUM(F106:F107)</f>
        <v>8545</v>
      </c>
    </row>
    <row r="109" spans="1:6" x14ac:dyDescent="0.3">
      <c r="A109" s="138">
        <v>3</v>
      </c>
      <c r="B109" s="139">
        <v>42451</v>
      </c>
      <c r="C109" s="31">
        <v>3313</v>
      </c>
      <c r="D109" s="32"/>
      <c r="E109" s="8" t="s">
        <v>18</v>
      </c>
      <c r="F109" s="16">
        <v>-135.72</v>
      </c>
    </row>
    <row r="110" spans="1:6" x14ac:dyDescent="0.3">
      <c r="A110" s="138"/>
      <c r="B110" s="139"/>
      <c r="C110" s="31">
        <v>3525</v>
      </c>
      <c r="D110" s="32"/>
      <c r="E110" s="8" t="s">
        <v>23</v>
      </c>
      <c r="F110" s="16">
        <v>5</v>
      </c>
    </row>
    <row r="111" spans="1:6" x14ac:dyDescent="0.3">
      <c r="A111" s="138"/>
      <c r="B111" s="139"/>
      <c r="C111" s="31">
        <v>5512</v>
      </c>
      <c r="D111" s="32"/>
      <c r="E111" s="8" t="s">
        <v>19</v>
      </c>
      <c r="F111" s="16">
        <v>150</v>
      </c>
    </row>
    <row r="112" spans="1:6" ht="15.75" customHeight="1" x14ac:dyDescent="0.3">
      <c r="A112" s="138"/>
      <c r="B112" s="139"/>
      <c r="C112" s="31">
        <v>6409</v>
      </c>
      <c r="D112" s="32"/>
      <c r="E112" s="8" t="s">
        <v>21</v>
      </c>
      <c r="F112" s="16">
        <v>12.76</v>
      </c>
    </row>
    <row r="113" spans="1:9" x14ac:dyDescent="0.3">
      <c r="A113" s="179" t="s">
        <v>22</v>
      </c>
      <c r="B113" s="180"/>
      <c r="C113" s="136"/>
      <c r="D113" s="137"/>
      <c r="E113" s="8"/>
      <c r="F113" s="34">
        <f>SUM(F108:F112)</f>
        <v>8577.0400000000009</v>
      </c>
    </row>
    <row r="114" spans="1:9" x14ac:dyDescent="0.3">
      <c r="A114" s="125">
        <v>6</v>
      </c>
      <c r="B114" s="128">
        <v>42461</v>
      </c>
      <c r="C114" s="43">
        <v>1031</v>
      </c>
      <c r="D114" s="32"/>
      <c r="E114" s="186" t="s">
        <v>34</v>
      </c>
      <c r="F114" s="44">
        <v>0</v>
      </c>
    </row>
    <row r="115" spans="1:9" x14ac:dyDescent="0.3">
      <c r="A115" s="126"/>
      <c r="B115" s="129"/>
      <c r="C115" s="43">
        <v>3419</v>
      </c>
      <c r="D115" s="7" t="s">
        <v>3</v>
      </c>
      <c r="E115" s="187"/>
      <c r="F115" s="42">
        <v>0</v>
      </c>
    </row>
    <row r="116" spans="1:9" x14ac:dyDescent="0.3">
      <c r="A116" s="126"/>
      <c r="B116" s="129"/>
      <c r="C116" s="43">
        <v>3612</v>
      </c>
      <c r="D116" s="7"/>
      <c r="E116" s="187"/>
      <c r="F116" s="42">
        <v>0</v>
      </c>
    </row>
    <row r="117" spans="1:9" x14ac:dyDescent="0.3">
      <c r="A117" s="126"/>
      <c r="B117" s="129"/>
      <c r="C117" s="43">
        <v>3639</v>
      </c>
      <c r="D117" s="7"/>
      <c r="E117" s="187"/>
      <c r="F117" s="17">
        <v>0</v>
      </c>
    </row>
    <row r="118" spans="1:9" x14ac:dyDescent="0.3">
      <c r="A118" s="127"/>
      <c r="B118" s="130"/>
      <c r="C118" s="45">
        <v>6171</v>
      </c>
      <c r="D118" s="46"/>
      <c r="E118" s="187"/>
      <c r="F118" s="42">
        <v>0</v>
      </c>
    </row>
    <row r="119" spans="1:9" x14ac:dyDescent="0.3">
      <c r="A119" s="135" t="s">
        <v>33</v>
      </c>
      <c r="B119" s="136"/>
      <c r="C119" s="136"/>
      <c r="D119" s="136"/>
      <c r="E119" s="188"/>
      <c r="F119" s="55">
        <f>SUM(F113:F118)</f>
        <v>8577.0400000000009</v>
      </c>
    </row>
    <row r="120" spans="1:9" x14ac:dyDescent="0.3">
      <c r="A120" s="125">
        <v>7</v>
      </c>
      <c r="B120" s="128">
        <v>42492</v>
      </c>
      <c r="C120" s="47">
        <v>3399</v>
      </c>
      <c r="D120" s="50"/>
      <c r="E120" s="51" t="s">
        <v>3</v>
      </c>
      <c r="F120" s="53">
        <v>0</v>
      </c>
    </row>
    <row r="121" spans="1:9" x14ac:dyDescent="0.3">
      <c r="A121" s="126"/>
      <c r="B121" s="129"/>
      <c r="C121" s="31">
        <v>3421</v>
      </c>
      <c r="D121" s="6"/>
      <c r="E121" s="52" t="s">
        <v>34</v>
      </c>
      <c r="F121" s="54">
        <v>0</v>
      </c>
    </row>
    <row r="122" spans="1:9" x14ac:dyDescent="0.3">
      <c r="A122" s="127"/>
      <c r="B122" s="130"/>
      <c r="C122" s="31">
        <v>6109</v>
      </c>
      <c r="D122" s="6"/>
      <c r="E122" s="14"/>
      <c r="F122" s="54">
        <v>0</v>
      </c>
      <c r="G122" s="20"/>
      <c r="H122" s="20"/>
      <c r="I122" s="58"/>
    </row>
    <row r="123" spans="1:9" x14ac:dyDescent="0.3">
      <c r="A123" s="135" t="s">
        <v>33</v>
      </c>
      <c r="B123" s="136"/>
      <c r="C123" s="136"/>
      <c r="D123" s="136"/>
      <c r="E123" s="137"/>
      <c r="F123" s="34">
        <f>SUM(F119:F122)</f>
        <v>8577.0400000000009</v>
      </c>
      <c r="G123" s="20"/>
      <c r="H123" s="20" t="s">
        <v>3</v>
      </c>
    </row>
    <row r="124" spans="1:9" x14ac:dyDescent="0.3">
      <c r="A124" s="125">
        <v>8</v>
      </c>
      <c r="B124" s="128">
        <v>42537</v>
      </c>
      <c r="C124" s="9">
        <v>3341</v>
      </c>
      <c r="D124" s="9"/>
      <c r="E124" s="9" t="s">
        <v>35</v>
      </c>
      <c r="F124" s="59">
        <v>50</v>
      </c>
      <c r="G124" s="20"/>
      <c r="H124" s="20"/>
    </row>
    <row r="125" spans="1:9" x14ac:dyDescent="0.3">
      <c r="A125" s="126"/>
      <c r="B125" s="129"/>
      <c r="C125" s="9">
        <v>3429</v>
      </c>
      <c r="D125" s="9"/>
      <c r="E125" s="9" t="s">
        <v>36</v>
      </c>
      <c r="F125" s="60">
        <v>5</v>
      </c>
      <c r="G125" s="20"/>
      <c r="H125" s="20"/>
    </row>
    <row r="126" spans="1:9" x14ac:dyDescent="0.3">
      <c r="A126" s="126"/>
      <c r="B126" s="129"/>
      <c r="C126" s="9">
        <v>3522</v>
      </c>
      <c r="D126" s="9"/>
      <c r="E126" s="9" t="s">
        <v>37</v>
      </c>
      <c r="F126" s="59">
        <v>5</v>
      </c>
      <c r="G126" s="20"/>
      <c r="H126" s="20"/>
    </row>
    <row r="127" spans="1:9" x14ac:dyDescent="0.3">
      <c r="A127" s="126"/>
      <c r="B127" s="129"/>
      <c r="C127" s="9">
        <v>4351</v>
      </c>
      <c r="D127" s="9"/>
      <c r="E127" s="9" t="s">
        <v>38</v>
      </c>
      <c r="F127" s="59">
        <v>24</v>
      </c>
      <c r="G127" s="20"/>
      <c r="H127" s="20"/>
    </row>
    <row r="128" spans="1:9" x14ac:dyDescent="0.3">
      <c r="A128" s="126"/>
      <c r="B128" s="129"/>
      <c r="C128" s="9">
        <v>3639</v>
      </c>
      <c r="D128" s="9"/>
      <c r="E128" s="9" t="s">
        <v>39</v>
      </c>
      <c r="F128" s="59">
        <v>30</v>
      </c>
      <c r="G128" s="20"/>
      <c r="H128" s="20"/>
    </row>
    <row r="129" spans="1:6" x14ac:dyDescent="0.3">
      <c r="A129" s="126"/>
      <c r="B129" s="129"/>
      <c r="C129" s="9">
        <v>3631</v>
      </c>
      <c r="D129" s="9"/>
      <c r="E129" s="9" t="s">
        <v>40</v>
      </c>
      <c r="F129" s="59">
        <v>20</v>
      </c>
    </row>
    <row r="130" spans="1:6" x14ac:dyDescent="0.3">
      <c r="A130" s="127"/>
      <c r="B130" s="130"/>
      <c r="C130" s="56">
        <v>3612</v>
      </c>
      <c r="D130" s="9"/>
      <c r="E130" s="56" t="s">
        <v>41</v>
      </c>
      <c r="F130" s="61">
        <v>9</v>
      </c>
    </row>
    <row r="131" spans="1:6" x14ac:dyDescent="0.3">
      <c r="A131" s="135" t="s">
        <v>22</v>
      </c>
      <c r="B131" s="136"/>
      <c r="C131" s="136"/>
      <c r="D131" s="137"/>
      <c r="E131" s="9"/>
      <c r="F131" s="34">
        <f>SUM(F123:F130)</f>
        <v>8720.0400000000009</v>
      </c>
    </row>
    <row r="132" spans="1:6" x14ac:dyDescent="0.3">
      <c r="A132" s="125">
        <v>9</v>
      </c>
      <c r="B132" s="141">
        <v>42551</v>
      </c>
      <c r="C132" s="9">
        <v>3399</v>
      </c>
      <c r="D132" s="9"/>
      <c r="E132" s="125" t="s">
        <v>34</v>
      </c>
      <c r="F132" s="42">
        <v>0</v>
      </c>
    </row>
    <row r="133" spans="1:6" x14ac:dyDescent="0.3">
      <c r="A133" s="127"/>
      <c r="B133" s="142"/>
      <c r="C133" s="9">
        <v>3639</v>
      </c>
      <c r="D133" s="9"/>
      <c r="E133" s="127"/>
      <c r="F133" s="42">
        <v>0</v>
      </c>
    </row>
    <row r="134" spans="1:6" x14ac:dyDescent="0.3">
      <c r="A134" s="9" t="s">
        <v>33</v>
      </c>
      <c r="B134" s="9"/>
      <c r="C134" s="9"/>
      <c r="D134" s="9"/>
      <c r="E134" s="9"/>
      <c r="F134" s="34">
        <f>SUM(F131:F133)</f>
        <v>8720.0400000000009</v>
      </c>
    </row>
    <row r="135" spans="1:6" x14ac:dyDescent="0.3">
      <c r="A135" s="125">
        <v>11</v>
      </c>
      <c r="B135" s="128">
        <v>42583</v>
      </c>
      <c r="C135" s="56">
        <v>3311</v>
      </c>
      <c r="D135" s="9"/>
      <c r="E135" s="125" t="s">
        <v>34</v>
      </c>
      <c r="F135" s="77">
        <v>0</v>
      </c>
    </row>
    <row r="136" spans="1:6" x14ac:dyDescent="0.3">
      <c r="A136" s="126"/>
      <c r="B136" s="126"/>
      <c r="C136" s="56">
        <v>3399</v>
      </c>
      <c r="D136" s="9"/>
      <c r="E136" s="126"/>
      <c r="F136" s="77">
        <v>0</v>
      </c>
    </row>
    <row r="137" spans="1:6" x14ac:dyDescent="0.3">
      <c r="A137" s="126"/>
      <c r="B137" s="126"/>
      <c r="C137" s="56">
        <v>3419</v>
      </c>
      <c r="D137" s="9"/>
      <c r="E137" s="126"/>
      <c r="F137" s="77">
        <v>0</v>
      </c>
    </row>
    <row r="138" spans="1:6" x14ac:dyDescent="0.3">
      <c r="A138" s="126"/>
      <c r="B138" s="126"/>
      <c r="C138" s="56">
        <v>3631</v>
      </c>
      <c r="D138" s="9"/>
      <c r="E138" s="126"/>
      <c r="F138" s="77">
        <v>0</v>
      </c>
    </row>
    <row r="139" spans="1:6" x14ac:dyDescent="0.3">
      <c r="A139" s="126"/>
      <c r="B139" s="126"/>
      <c r="C139" s="56">
        <v>3639</v>
      </c>
      <c r="D139" s="9"/>
      <c r="E139" s="126"/>
      <c r="F139" s="77">
        <v>0</v>
      </c>
    </row>
    <row r="140" spans="1:6" x14ac:dyDescent="0.3">
      <c r="A140" s="126"/>
      <c r="B140" s="126"/>
      <c r="C140" s="56">
        <v>5512</v>
      </c>
      <c r="D140" s="9"/>
      <c r="E140" s="126"/>
      <c r="F140" s="77">
        <v>0</v>
      </c>
    </row>
    <row r="141" spans="1:6" x14ac:dyDescent="0.3">
      <c r="A141" s="127"/>
      <c r="B141" s="127"/>
      <c r="C141" s="56">
        <v>6171</v>
      </c>
      <c r="D141" s="9"/>
      <c r="E141" s="127"/>
      <c r="F141" s="77">
        <v>0</v>
      </c>
    </row>
    <row r="142" spans="1:6" x14ac:dyDescent="0.3">
      <c r="A142" s="135" t="s">
        <v>33</v>
      </c>
      <c r="B142" s="136"/>
      <c r="C142" s="136"/>
      <c r="D142" s="136"/>
      <c r="E142" s="137"/>
      <c r="F142" s="34">
        <f>SUM(F134:F141)</f>
        <v>8720.0400000000009</v>
      </c>
    </row>
    <row r="143" spans="1:6" x14ac:dyDescent="0.3">
      <c r="A143" s="138">
        <v>12</v>
      </c>
      <c r="B143" s="139">
        <v>42620</v>
      </c>
      <c r="C143" s="56">
        <v>1036</v>
      </c>
      <c r="D143" s="9"/>
      <c r="E143" s="9" t="s">
        <v>53</v>
      </c>
      <c r="F143" s="81">
        <v>0.45</v>
      </c>
    </row>
    <row r="144" spans="1:6" x14ac:dyDescent="0.3">
      <c r="A144" s="138"/>
      <c r="B144" s="138"/>
      <c r="C144" s="56">
        <v>2219</v>
      </c>
      <c r="D144" s="9"/>
      <c r="E144" s="9" t="s">
        <v>54</v>
      </c>
      <c r="F144" s="81">
        <v>193.42</v>
      </c>
    </row>
    <row r="145" spans="1:6" x14ac:dyDescent="0.3">
      <c r="A145" s="138"/>
      <c r="B145" s="138"/>
      <c r="C145" s="56">
        <v>3113</v>
      </c>
      <c r="D145" s="9"/>
      <c r="E145" s="9" t="s">
        <v>55</v>
      </c>
      <c r="F145" s="82">
        <f>N132-193.42</f>
        <v>-193.42</v>
      </c>
    </row>
    <row r="146" spans="1:6" x14ac:dyDescent="0.3">
      <c r="A146" s="138"/>
      <c r="B146" s="138"/>
      <c r="C146" s="56">
        <v>2321</v>
      </c>
      <c r="D146" s="9"/>
      <c r="E146" s="9" t="s">
        <v>56</v>
      </c>
      <c r="F146" s="81">
        <v>6</v>
      </c>
    </row>
    <row r="147" spans="1:6" x14ac:dyDescent="0.3">
      <c r="A147" s="138"/>
      <c r="B147" s="138"/>
      <c r="C147" s="56">
        <v>3399</v>
      </c>
      <c r="D147" s="9"/>
      <c r="E147" s="9" t="s">
        <v>57</v>
      </c>
      <c r="F147" s="81">
        <v>3.11</v>
      </c>
    </row>
    <row r="148" spans="1:6" x14ac:dyDescent="0.3">
      <c r="A148" s="138"/>
      <c r="B148" s="138"/>
      <c r="C148" s="56">
        <v>3612</v>
      </c>
      <c r="D148" s="9"/>
      <c r="E148" s="9" t="s">
        <v>58</v>
      </c>
      <c r="F148" s="81">
        <v>8.4600000000000009</v>
      </c>
    </row>
    <row r="149" spans="1:6" x14ac:dyDescent="0.3">
      <c r="A149" s="138"/>
      <c r="B149" s="138"/>
      <c r="C149" s="56">
        <v>3722</v>
      </c>
      <c r="D149" s="9"/>
      <c r="E149" s="9" t="s">
        <v>59</v>
      </c>
      <c r="F149" s="81">
        <v>5.01</v>
      </c>
    </row>
    <row r="150" spans="1:6" x14ac:dyDescent="0.3">
      <c r="A150" s="138"/>
      <c r="B150" s="138"/>
      <c r="C150" s="56">
        <v>3722</v>
      </c>
      <c r="D150" s="9"/>
      <c r="E150" s="9" t="s">
        <v>60</v>
      </c>
      <c r="F150" s="81">
        <v>8</v>
      </c>
    </row>
    <row r="151" spans="1:6" x14ac:dyDescent="0.3">
      <c r="A151" s="138"/>
      <c r="B151" s="138"/>
      <c r="C151" s="56">
        <v>3729</v>
      </c>
      <c r="D151" s="9"/>
      <c r="E151" s="9" t="s">
        <v>61</v>
      </c>
      <c r="F151" s="81">
        <v>0.5</v>
      </c>
    </row>
    <row r="152" spans="1:6" x14ac:dyDescent="0.3">
      <c r="A152" s="138"/>
      <c r="B152" s="138"/>
      <c r="C152" s="56">
        <v>4351</v>
      </c>
      <c r="D152" s="9"/>
      <c r="E152" s="9" t="s">
        <v>62</v>
      </c>
      <c r="F152" s="81">
        <v>8</v>
      </c>
    </row>
    <row r="153" spans="1:6" x14ac:dyDescent="0.3">
      <c r="A153" s="134" t="s">
        <v>22</v>
      </c>
      <c r="B153" s="134"/>
      <c r="C153" s="134"/>
      <c r="D153" s="134"/>
      <c r="E153" s="134"/>
      <c r="F153" s="35">
        <f>SUM(F142:F152)</f>
        <v>8759.5700000000015</v>
      </c>
    </row>
    <row r="154" spans="1:6" x14ac:dyDescent="0.3">
      <c r="A154" s="176">
        <v>13</v>
      </c>
      <c r="B154" s="175">
        <v>42643</v>
      </c>
      <c r="C154" s="89">
        <v>1031</v>
      </c>
      <c r="D154" s="177"/>
      <c r="E154" s="138" t="s">
        <v>34</v>
      </c>
      <c r="F154" s="92">
        <v>0</v>
      </c>
    </row>
    <row r="155" spans="1:6" x14ac:dyDescent="0.3">
      <c r="A155" s="176"/>
      <c r="B155" s="175"/>
      <c r="C155" s="89">
        <v>3113</v>
      </c>
      <c r="D155" s="177"/>
      <c r="E155" s="138"/>
      <c r="F155" s="92">
        <v>0</v>
      </c>
    </row>
    <row r="156" spans="1:6" x14ac:dyDescent="0.3">
      <c r="A156" s="178" t="s">
        <v>64</v>
      </c>
      <c r="B156" s="178"/>
      <c r="C156" s="178"/>
      <c r="D156" s="178"/>
      <c r="E156" s="9"/>
      <c r="F156" s="35">
        <f>SUM(F153:F155)</f>
        <v>8759.5700000000015</v>
      </c>
    </row>
    <row r="157" spans="1:6" x14ac:dyDescent="0.3">
      <c r="A157" s="138">
        <v>14</v>
      </c>
      <c r="B157" s="139">
        <v>42643</v>
      </c>
      <c r="C157" s="9">
        <v>2212</v>
      </c>
      <c r="D157" s="9"/>
      <c r="E157" s="9" t="s">
        <v>65</v>
      </c>
      <c r="F157" s="93">
        <v>22.66</v>
      </c>
    </row>
    <row r="158" spans="1:6" x14ac:dyDescent="0.3">
      <c r="A158" s="138"/>
      <c r="B158" s="139"/>
      <c r="C158" s="9">
        <v>6115</v>
      </c>
      <c r="D158" s="9"/>
      <c r="E158" s="9" t="s">
        <v>66</v>
      </c>
      <c r="F158" s="42">
        <v>21</v>
      </c>
    </row>
    <row r="159" spans="1:6" x14ac:dyDescent="0.3">
      <c r="A159" s="9" t="s">
        <v>16</v>
      </c>
      <c r="B159" s="9"/>
      <c r="C159" s="9"/>
      <c r="D159" s="9"/>
      <c r="E159" s="9"/>
      <c r="F159" s="34">
        <f>SUM(F156:F158)</f>
        <v>8803.2300000000014</v>
      </c>
    </row>
    <row r="160" spans="1:6" x14ac:dyDescent="0.3">
      <c r="A160" s="138">
        <v>15</v>
      </c>
      <c r="B160" s="189">
        <v>42644</v>
      </c>
      <c r="C160" s="56">
        <v>3113</v>
      </c>
      <c r="D160" s="9"/>
      <c r="E160" s="138" t="s">
        <v>34</v>
      </c>
      <c r="F160" s="77">
        <v>0</v>
      </c>
    </row>
    <row r="161" spans="1:6" x14ac:dyDescent="0.3">
      <c r="A161" s="138"/>
      <c r="B161" s="189"/>
      <c r="C161" s="56">
        <v>3419</v>
      </c>
      <c r="D161" s="9"/>
      <c r="E161" s="138"/>
      <c r="F161" s="77">
        <v>0</v>
      </c>
    </row>
    <row r="162" spans="1:6" x14ac:dyDescent="0.3">
      <c r="A162" s="138"/>
      <c r="B162" s="189"/>
      <c r="C162" s="56">
        <v>5512</v>
      </c>
      <c r="D162" s="9"/>
      <c r="E162" s="138"/>
      <c r="F162" s="77">
        <v>0</v>
      </c>
    </row>
    <row r="163" spans="1:6" x14ac:dyDescent="0.3">
      <c r="A163" s="9" t="s">
        <v>16</v>
      </c>
      <c r="B163" s="9"/>
      <c r="C163" s="9"/>
      <c r="D163" s="9"/>
      <c r="E163" s="9"/>
      <c r="F163" s="34">
        <f>SUM(F159:F162)</f>
        <v>8803.2300000000014</v>
      </c>
    </row>
    <row r="164" spans="1:6" x14ac:dyDescent="0.3">
      <c r="A164" s="138">
        <v>16</v>
      </c>
      <c r="B164" s="139">
        <v>42644</v>
      </c>
      <c r="C164" s="56">
        <v>3399</v>
      </c>
      <c r="D164" s="9"/>
      <c r="E164" s="9" t="s">
        <v>69</v>
      </c>
      <c r="F164" s="81">
        <v>7.4</v>
      </c>
    </row>
    <row r="165" spans="1:6" x14ac:dyDescent="0.3">
      <c r="A165" s="138"/>
      <c r="B165" s="139"/>
      <c r="C165" s="56">
        <v>3419</v>
      </c>
      <c r="D165" s="9"/>
      <c r="E165" s="9" t="s">
        <v>70</v>
      </c>
      <c r="F165" s="81">
        <v>12.4</v>
      </c>
    </row>
    <row r="166" spans="1:6" x14ac:dyDescent="0.3">
      <c r="A166" s="138"/>
      <c r="B166" s="139"/>
      <c r="C166" s="56">
        <v>3632</v>
      </c>
      <c r="D166" s="9"/>
      <c r="E166" s="9" t="s">
        <v>71</v>
      </c>
      <c r="F166" s="81">
        <v>2.56</v>
      </c>
    </row>
    <row r="167" spans="1:6" x14ac:dyDescent="0.3">
      <c r="A167" s="138"/>
      <c r="B167" s="139"/>
      <c r="C167" s="56">
        <v>3722</v>
      </c>
      <c r="D167" s="9"/>
      <c r="E167" s="9" t="s">
        <v>72</v>
      </c>
      <c r="F167" s="81">
        <v>3.31</v>
      </c>
    </row>
    <row r="168" spans="1:6" x14ac:dyDescent="0.3">
      <c r="A168" s="9" t="s">
        <v>16</v>
      </c>
      <c r="B168" s="9"/>
      <c r="C168" s="9"/>
      <c r="D168" s="9"/>
      <c r="E168" s="9"/>
      <c r="F168" s="34">
        <f>SUM(F163:F167)</f>
        <v>8828.9</v>
      </c>
    </row>
    <row r="169" spans="1:6" x14ac:dyDescent="0.3">
      <c r="A169" s="138">
        <v>17</v>
      </c>
      <c r="B169" s="139">
        <v>42690</v>
      </c>
      <c r="C169" s="56">
        <v>3399</v>
      </c>
      <c r="D169" s="9"/>
      <c r="E169" s="56" t="s">
        <v>69</v>
      </c>
      <c r="F169" s="81">
        <v>4.49</v>
      </c>
    </row>
    <row r="170" spans="1:6" x14ac:dyDescent="0.3">
      <c r="A170" s="138"/>
      <c r="B170" s="139"/>
      <c r="C170" s="56">
        <v>3421</v>
      </c>
      <c r="D170" s="9"/>
      <c r="E170" s="140" t="s">
        <v>45</v>
      </c>
      <c r="F170" s="81">
        <v>0</v>
      </c>
    </row>
    <row r="171" spans="1:6" x14ac:dyDescent="0.3">
      <c r="A171" s="138"/>
      <c r="B171" s="139"/>
      <c r="C171" s="56">
        <v>3722</v>
      </c>
      <c r="D171" s="9"/>
      <c r="E171" s="140"/>
      <c r="F171" s="81">
        <v>0</v>
      </c>
    </row>
    <row r="172" spans="1:6" x14ac:dyDescent="0.3">
      <c r="A172" s="138"/>
      <c r="B172" s="139"/>
      <c r="C172" s="56">
        <v>6171</v>
      </c>
      <c r="D172" s="9"/>
      <c r="E172" s="140"/>
      <c r="F172" s="81">
        <v>0</v>
      </c>
    </row>
    <row r="173" spans="1:6" x14ac:dyDescent="0.3">
      <c r="A173" s="138"/>
      <c r="B173" s="139"/>
      <c r="C173" s="56">
        <v>3722</v>
      </c>
      <c r="D173" s="9"/>
      <c r="E173" s="9" t="s">
        <v>88</v>
      </c>
      <c r="F173" s="81">
        <v>60.5</v>
      </c>
    </row>
    <row r="174" spans="1:6" x14ac:dyDescent="0.3">
      <c r="A174" s="138"/>
      <c r="B174" s="139"/>
      <c r="C174" s="56">
        <v>5512</v>
      </c>
      <c r="D174" s="9"/>
      <c r="E174" s="9" t="s">
        <v>85</v>
      </c>
      <c r="F174" s="81">
        <v>10.8</v>
      </c>
    </row>
    <row r="175" spans="1:6" x14ac:dyDescent="0.3">
      <c r="A175" s="133" t="s">
        <v>22</v>
      </c>
      <c r="B175" s="133"/>
      <c r="C175" s="134"/>
      <c r="D175" s="134"/>
      <c r="E175" s="9"/>
      <c r="F175" s="34">
        <f>SUM(F168:F174)</f>
        <v>8904.6899999999987</v>
      </c>
    </row>
    <row r="176" spans="1:6" x14ac:dyDescent="0.3">
      <c r="A176" s="125">
        <v>19</v>
      </c>
      <c r="B176" s="128">
        <v>42724</v>
      </c>
      <c r="C176" s="121">
        <v>1031</v>
      </c>
      <c r="D176" s="9"/>
      <c r="E176" s="56" t="s">
        <v>111</v>
      </c>
      <c r="F176" s="111">
        <v>-2.74</v>
      </c>
    </row>
    <row r="177" spans="1:6" x14ac:dyDescent="0.3">
      <c r="A177" s="126"/>
      <c r="B177" s="129"/>
      <c r="C177" s="121">
        <v>1032</v>
      </c>
      <c r="D177" s="9"/>
      <c r="E177" s="56" t="s">
        <v>112</v>
      </c>
      <c r="F177" s="112">
        <v>-91.6</v>
      </c>
    </row>
    <row r="178" spans="1:6" x14ac:dyDescent="0.3">
      <c r="A178" s="126"/>
      <c r="B178" s="129"/>
      <c r="C178" s="121">
        <v>2219</v>
      </c>
      <c r="D178" s="9"/>
      <c r="E178" s="56" t="s">
        <v>113</v>
      </c>
      <c r="F178" s="112">
        <v>-660</v>
      </c>
    </row>
    <row r="179" spans="1:6" x14ac:dyDescent="0.3">
      <c r="A179" s="126"/>
      <c r="B179" s="129"/>
      <c r="C179" s="121">
        <v>3311</v>
      </c>
      <c r="D179" s="9"/>
      <c r="E179" s="56" t="s">
        <v>114</v>
      </c>
      <c r="F179" s="112">
        <v>-2.1800000000000002</v>
      </c>
    </row>
    <row r="180" spans="1:6" x14ac:dyDescent="0.3">
      <c r="A180" s="126"/>
      <c r="B180" s="129"/>
      <c r="C180" s="121">
        <v>3315</v>
      </c>
      <c r="D180" s="9"/>
      <c r="E180" s="56" t="s">
        <v>105</v>
      </c>
      <c r="F180" s="112">
        <v>-10</v>
      </c>
    </row>
    <row r="181" spans="1:6" x14ac:dyDescent="0.3">
      <c r="A181" s="126"/>
      <c r="B181" s="129"/>
      <c r="C181" s="121">
        <v>3341</v>
      </c>
      <c r="D181" s="9"/>
      <c r="E181" s="56" t="s">
        <v>35</v>
      </c>
      <c r="F181" s="112">
        <v>-23.88</v>
      </c>
    </row>
    <row r="182" spans="1:6" x14ac:dyDescent="0.3">
      <c r="A182" s="126"/>
      <c r="B182" s="129"/>
      <c r="C182" s="121">
        <v>3419</v>
      </c>
      <c r="D182" s="9"/>
      <c r="E182" s="56" t="s">
        <v>115</v>
      </c>
      <c r="F182" s="112">
        <v>28</v>
      </c>
    </row>
    <row r="183" spans="1:6" x14ac:dyDescent="0.3">
      <c r="A183" s="126"/>
      <c r="B183" s="129"/>
      <c r="C183" s="121">
        <v>3421</v>
      </c>
      <c r="D183" s="9"/>
      <c r="E183" s="56" t="s">
        <v>116</v>
      </c>
      <c r="F183" s="112">
        <v>-5</v>
      </c>
    </row>
    <row r="184" spans="1:6" x14ac:dyDescent="0.3">
      <c r="A184" s="126"/>
      <c r="B184" s="129"/>
      <c r="C184" s="121">
        <v>3429</v>
      </c>
      <c r="D184" s="9"/>
      <c r="E184" s="56" t="s">
        <v>117</v>
      </c>
      <c r="F184" s="112">
        <v>15</v>
      </c>
    </row>
    <row r="185" spans="1:6" x14ac:dyDescent="0.3">
      <c r="A185" s="126"/>
      <c r="B185" s="129"/>
      <c r="C185" s="121">
        <v>3612</v>
      </c>
      <c r="D185" s="9"/>
      <c r="E185" s="56" t="s">
        <v>118</v>
      </c>
      <c r="F185" s="112">
        <v>-1.86</v>
      </c>
    </row>
    <row r="186" spans="1:6" x14ac:dyDescent="0.3">
      <c r="A186" s="126"/>
      <c r="B186" s="129"/>
      <c r="C186" s="121">
        <v>3613</v>
      </c>
      <c r="D186" s="9"/>
      <c r="E186" s="56" t="s">
        <v>106</v>
      </c>
      <c r="F186" s="112">
        <v>-0.32</v>
      </c>
    </row>
    <row r="187" spans="1:6" x14ac:dyDescent="0.3">
      <c r="A187" s="126"/>
      <c r="B187" s="129"/>
      <c r="C187" s="121">
        <v>3631</v>
      </c>
      <c r="D187" s="9"/>
      <c r="E187" s="56" t="s">
        <v>119</v>
      </c>
      <c r="F187" s="112">
        <v>3.76</v>
      </c>
    </row>
    <row r="188" spans="1:6" x14ac:dyDescent="0.3">
      <c r="A188" s="126"/>
      <c r="B188" s="129"/>
      <c r="C188" s="121">
        <v>3632</v>
      </c>
      <c r="D188" s="9"/>
      <c r="E188" s="56" t="s">
        <v>107</v>
      </c>
      <c r="F188" s="112">
        <v>0.26</v>
      </c>
    </row>
    <row r="189" spans="1:6" x14ac:dyDescent="0.3">
      <c r="A189" s="126"/>
      <c r="B189" s="129"/>
      <c r="C189" s="121">
        <v>3636</v>
      </c>
      <c r="D189" s="9"/>
      <c r="E189" s="56" t="s">
        <v>120</v>
      </c>
      <c r="F189" s="112">
        <v>0.25</v>
      </c>
    </row>
    <row r="190" spans="1:6" x14ac:dyDescent="0.3">
      <c r="A190" s="126"/>
      <c r="B190" s="129"/>
      <c r="C190" s="121">
        <v>3639</v>
      </c>
      <c r="D190" s="9"/>
      <c r="E190" s="56" t="s">
        <v>121</v>
      </c>
      <c r="F190" s="112">
        <v>25</v>
      </c>
    </row>
    <row r="191" spans="1:6" x14ac:dyDescent="0.3">
      <c r="A191" s="126"/>
      <c r="B191" s="129"/>
      <c r="C191" s="121">
        <v>3722</v>
      </c>
      <c r="D191" s="9"/>
      <c r="E191" s="56" t="s">
        <v>72</v>
      </c>
      <c r="F191" s="112">
        <v>8.18</v>
      </c>
    </row>
    <row r="192" spans="1:6" x14ac:dyDescent="0.3">
      <c r="A192" s="126"/>
      <c r="B192" s="129"/>
      <c r="C192" s="121">
        <v>3723</v>
      </c>
      <c r="D192" s="9"/>
      <c r="E192" s="56" t="s">
        <v>122</v>
      </c>
      <c r="F192" s="42">
        <v>-0.24</v>
      </c>
    </row>
    <row r="193" spans="1:6" x14ac:dyDescent="0.3">
      <c r="A193" s="127"/>
      <c r="B193" s="130"/>
      <c r="C193" s="121">
        <v>3745</v>
      </c>
      <c r="D193" s="9"/>
      <c r="E193" s="56" t="s">
        <v>125</v>
      </c>
      <c r="F193" s="42">
        <v>-34.28</v>
      </c>
    </row>
    <row r="194" spans="1:6" x14ac:dyDescent="0.3">
      <c r="A194" s="125">
        <v>19</v>
      </c>
      <c r="B194" s="128">
        <v>42724</v>
      </c>
      <c r="C194" s="121">
        <v>4351</v>
      </c>
      <c r="D194" s="9"/>
      <c r="E194" s="56" t="s">
        <v>123</v>
      </c>
      <c r="F194" s="42">
        <v>-43</v>
      </c>
    </row>
    <row r="195" spans="1:6" x14ac:dyDescent="0.3">
      <c r="A195" s="126"/>
      <c r="B195" s="129"/>
      <c r="C195" s="121">
        <v>4359</v>
      </c>
      <c r="D195" s="9"/>
      <c r="E195" s="56" t="s">
        <v>124</v>
      </c>
      <c r="F195" s="42">
        <v>-14</v>
      </c>
    </row>
    <row r="196" spans="1:6" x14ac:dyDescent="0.3">
      <c r="A196" s="126"/>
      <c r="B196" s="129"/>
      <c r="C196" s="121">
        <v>5512</v>
      </c>
      <c r="D196" s="9"/>
      <c r="E196" s="56" t="s">
        <v>126</v>
      </c>
      <c r="F196" s="42">
        <v>-54.28</v>
      </c>
    </row>
    <row r="197" spans="1:6" x14ac:dyDescent="0.3">
      <c r="A197" s="126"/>
      <c r="B197" s="129"/>
      <c r="C197" s="121">
        <v>6112</v>
      </c>
      <c r="D197" s="9"/>
      <c r="E197" s="56" t="s">
        <v>127</v>
      </c>
      <c r="F197" s="42">
        <v>-30.04</v>
      </c>
    </row>
    <row r="198" spans="1:6" x14ac:dyDescent="0.3">
      <c r="A198" s="126"/>
      <c r="B198" s="129"/>
      <c r="C198" s="121">
        <v>6171</v>
      </c>
      <c r="D198" s="9"/>
      <c r="E198" s="56" t="s">
        <v>48</v>
      </c>
      <c r="F198" s="42">
        <v>-200</v>
      </c>
    </row>
    <row r="199" spans="1:6" x14ac:dyDescent="0.3">
      <c r="A199" s="126"/>
      <c r="B199" s="129"/>
      <c r="C199" s="121">
        <v>6310</v>
      </c>
      <c r="D199" s="9"/>
      <c r="E199" s="9" t="s">
        <v>128</v>
      </c>
      <c r="F199" s="42">
        <v>-2</v>
      </c>
    </row>
    <row r="200" spans="1:6" x14ac:dyDescent="0.3">
      <c r="A200" s="126"/>
      <c r="B200" s="129"/>
      <c r="C200" s="121">
        <v>6320</v>
      </c>
      <c r="D200" s="9"/>
      <c r="E200" s="9" t="s">
        <v>129</v>
      </c>
      <c r="F200" s="42">
        <v>40.64</v>
      </c>
    </row>
    <row r="201" spans="1:6" x14ac:dyDescent="0.3">
      <c r="A201" s="126"/>
      <c r="B201" s="129"/>
      <c r="C201" s="121">
        <v>6399</v>
      </c>
      <c r="D201" s="9"/>
      <c r="E201" s="9" t="s">
        <v>130</v>
      </c>
      <c r="F201" s="42">
        <v>-237.51</v>
      </c>
    </row>
    <row r="202" spans="1:6" x14ac:dyDescent="0.3">
      <c r="A202" s="126"/>
      <c r="B202" s="129"/>
      <c r="C202" s="121">
        <v>6409</v>
      </c>
      <c r="D202" s="9"/>
      <c r="E202" s="9" t="s">
        <v>131</v>
      </c>
      <c r="F202" s="42">
        <v>-9.02</v>
      </c>
    </row>
    <row r="203" spans="1:6" x14ac:dyDescent="0.3">
      <c r="A203" s="127"/>
      <c r="B203" s="130"/>
      <c r="C203" s="121">
        <v>6115</v>
      </c>
      <c r="D203" s="9">
        <v>98193</v>
      </c>
      <c r="E203" s="9" t="s">
        <v>66</v>
      </c>
      <c r="F203" s="42">
        <v>-5.33</v>
      </c>
    </row>
    <row r="204" spans="1:6" x14ac:dyDescent="0.3">
      <c r="A204" s="131" t="s">
        <v>22</v>
      </c>
      <c r="B204" s="131"/>
      <c r="C204" s="132"/>
      <c r="D204" s="132"/>
      <c r="E204" s="132"/>
      <c r="F204" s="34">
        <f>SUM(F175:F203)</f>
        <v>7598.5</v>
      </c>
    </row>
    <row r="205" spans="1:6" x14ac:dyDescent="0.3">
      <c r="A205" s="125">
        <v>20</v>
      </c>
      <c r="B205" s="128">
        <v>42735</v>
      </c>
      <c r="C205" s="56">
        <v>1031</v>
      </c>
      <c r="D205" s="9"/>
      <c r="E205" s="56" t="s">
        <v>111</v>
      </c>
      <c r="F205" s="42">
        <v>0.44</v>
      </c>
    </row>
    <row r="206" spans="1:6" x14ac:dyDescent="0.3">
      <c r="A206" s="126"/>
      <c r="B206" s="129"/>
      <c r="C206" s="56">
        <v>2219</v>
      </c>
      <c r="D206" s="9"/>
      <c r="E206" s="56" t="s">
        <v>113</v>
      </c>
      <c r="F206" s="42">
        <v>-0.42</v>
      </c>
    </row>
    <row r="207" spans="1:6" x14ac:dyDescent="0.3">
      <c r="A207" s="126"/>
      <c r="B207" s="129"/>
      <c r="C207" s="56">
        <v>2321</v>
      </c>
      <c r="D207" s="9"/>
      <c r="E207" s="56" t="s">
        <v>14</v>
      </c>
      <c r="F207" s="42">
        <v>0.15</v>
      </c>
    </row>
    <row r="208" spans="1:6" x14ac:dyDescent="0.3">
      <c r="A208" s="126"/>
      <c r="B208" s="129"/>
      <c r="C208" s="56">
        <v>3113</v>
      </c>
      <c r="D208" s="9"/>
      <c r="E208" s="56" t="s">
        <v>142</v>
      </c>
      <c r="F208" s="42">
        <v>-5.66</v>
      </c>
    </row>
    <row r="209" spans="1:6" x14ac:dyDescent="0.3">
      <c r="A209" s="126"/>
      <c r="B209" s="129"/>
      <c r="C209" s="56">
        <v>3314</v>
      </c>
      <c r="D209" s="9"/>
      <c r="E209" s="56" t="s">
        <v>17</v>
      </c>
      <c r="F209" s="42">
        <v>-1.33</v>
      </c>
    </row>
    <row r="210" spans="1:6" x14ac:dyDescent="0.3">
      <c r="A210" s="126"/>
      <c r="B210" s="129"/>
      <c r="C210" s="56">
        <v>3341</v>
      </c>
      <c r="D210" s="9"/>
      <c r="E210" s="56" t="s">
        <v>35</v>
      </c>
      <c r="F210" s="42">
        <v>0.71</v>
      </c>
    </row>
    <row r="211" spans="1:6" x14ac:dyDescent="0.3">
      <c r="A211" s="126"/>
      <c r="B211" s="129"/>
      <c r="C211" s="56">
        <v>3399</v>
      </c>
      <c r="D211" s="9"/>
      <c r="E211" s="56" t="s">
        <v>143</v>
      </c>
      <c r="F211" s="42">
        <v>-1.01</v>
      </c>
    </row>
    <row r="212" spans="1:6" x14ac:dyDescent="0.3">
      <c r="A212" s="126"/>
      <c r="B212" s="129"/>
      <c r="C212" s="56">
        <v>3419</v>
      </c>
      <c r="D212" s="9"/>
      <c r="E212" s="56" t="s">
        <v>144</v>
      </c>
      <c r="F212" s="42">
        <v>-0.28999999999999998</v>
      </c>
    </row>
    <row r="213" spans="1:6" x14ac:dyDescent="0.3">
      <c r="A213" s="126"/>
      <c r="B213" s="129"/>
      <c r="C213" s="56">
        <v>3421</v>
      </c>
      <c r="D213" s="9"/>
      <c r="E213" s="56" t="s">
        <v>116</v>
      </c>
      <c r="F213" s="42">
        <v>-0.77</v>
      </c>
    </row>
    <row r="214" spans="1:6" x14ac:dyDescent="0.3">
      <c r="A214" s="126"/>
      <c r="B214" s="129"/>
      <c r="C214" s="56">
        <v>3612</v>
      </c>
      <c r="D214" s="9"/>
      <c r="E214" s="56" t="s">
        <v>145</v>
      </c>
      <c r="F214" s="42">
        <v>0.8</v>
      </c>
    </row>
    <row r="215" spans="1:6" x14ac:dyDescent="0.3">
      <c r="A215" s="126"/>
      <c r="B215" s="129"/>
      <c r="C215" s="56">
        <v>3631</v>
      </c>
      <c r="D215" s="9"/>
      <c r="E215" s="56" t="s">
        <v>146</v>
      </c>
      <c r="F215" s="42">
        <v>-0.05</v>
      </c>
    </row>
    <row r="216" spans="1:6" x14ac:dyDescent="0.3">
      <c r="A216" s="126"/>
      <c r="B216" s="129"/>
      <c r="C216" s="56">
        <v>3639</v>
      </c>
      <c r="D216" s="9"/>
      <c r="E216" s="56" t="s">
        <v>147</v>
      </c>
      <c r="F216" s="42">
        <v>-10.58</v>
      </c>
    </row>
    <row r="217" spans="1:6" x14ac:dyDescent="0.3">
      <c r="A217" s="126"/>
      <c r="B217" s="129"/>
      <c r="C217" s="56">
        <v>3722</v>
      </c>
      <c r="D217" s="9"/>
      <c r="E217" s="56" t="s">
        <v>72</v>
      </c>
      <c r="F217" s="42">
        <v>-0.48</v>
      </c>
    </row>
    <row r="218" spans="1:6" x14ac:dyDescent="0.3">
      <c r="A218" s="126"/>
      <c r="B218" s="129"/>
      <c r="C218" s="56">
        <v>5512</v>
      </c>
      <c r="D218" s="9"/>
      <c r="E218" s="56" t="s">
        <v>126</v>
      </c>
      <c r="F218" s="42">
        <v>-2.34</v>
      </c>
    </row>
    <row r="219" spans="1:6" x14ac:dyDescent="0.3">
      <c r="A219" s="126"/>
      <c r="B219" s="129"/>
      <c r="C219" s="56">
        <v>6171</v>
      </c>
      <c r="D219" s="9"/>
      <c r="E219" s="56" t="s">
        <v>48</v>
      </c>
      <c r="F219" s="42">
        <v>-4.93</v>
      </c>
    </row>
    <row r="220" spans="1:6" x14ac:dyDescent="0.3">
      <c r="A220" s="127"/>
      <c r="B220" s="130"/>
      <c r="C220" s="56">
        <v>6310</v>
      </c>
      <c r="D220" s="9"/>
      <c r="E220" s="56" t="s">
        <v>128</v>
      </c>
      <c r="F220" s="42">
        <v>0.56999999999999995</v>
      </c>
    </row>
    <row r="221" spans="1:6" x14ac:dyDescent="0.3">
      <c r="A221" s="118" t="s">
        <v>16</v>
      </c>
      <c r="B221" s="119"/>
      <c r="C221" s="119"/>
      <c r="D221" s="7"/>
      <c r="E221" s="9"/>
      <c r="F221" s="34">
        <f>SUM(F204:F220)</f>
        <v>7573.3099999999986</v>
      </c>
    </row>
  </sheetData>
  <mergeCells count="74">
    <mergeCell ref="B114:B118"/>
    <mergeCell ref="A124:A130"/>
    <mergeCell ref="A120:A122"/>
    <mergeCell ref="B120:B122"/>
    <mergeCell ref="B124:B130"/>
    <mergeCell ref="E114:E118"/>
    <mergeCell ref="A119:E119"/>
    <mergeCell ref="E160:E162"/>
    <mergeCell ref="A160:A162"/>
    <mergeCell ref="B160:B162"/>
    <mergeCell ref="A154:A155"/>
    <mergeCell ref="B154:B155"/>
    <mergeCell ref="D154:D155"/>
    <mergeCell ref="E154:E155"/>
    <mergeCell ref="A156:D156"/>
    <mergeCell ref="A157:A158"/>
    <mergeCell ref="B157:B158"/>
    <mergeCell ref="A143:A152"/>
    <mergeCell ref="B143:B152"/>
    <mergeCell ref="A153:E153"/>
    <mergeCell ref="A114:A118"/>
    <mergeCell ref="D35:D36"/>
    <mergeCell ref="A37:D37"/>
    <mergeCell ref="A108:D108"/>
    <mergeCell ref="A113:D113"/>
    <mergeCell ref="A109:A112"/>
    <mergeCell ref="B109:B112"/>
    <mergeCell ref="A106:D106"/>
    <mergeCell ref="A44:A55"/>
    <mergeCell ref="B44:B55"/>
    <mergeCell ref="A77:D77"/>
    <mergeCell ref="A57:A76"/>
    <mergeCell ref="B57:B76"/>
    <mergeCell ref="B78:B92"/>
    <mergeCell ref="A78:A92"/>
    <mergeCell ref="A7:E7"/>
    <mergeCell ref="A18:D18"/>
    <mergeCell ref="A8:D8"/>
    <mergeCell ref="A104:A105"/>
    <mergeCell ref="B104:B105"/>
    <mergeCell ref="A10:D10"/>
    <mergeCell ref="A13:A17"/>
    <mergeCell ref="B13:B17"/>
    <mergeCell ref="A25:D25"/>
    <mergeCell ref="A28:A33"/>
    <mergeCell ref="B28:B33"/>
    <mergeCell ref="A34:D34"/>
    <mergeCell ref="A103:E103"/>
    <mergeCell ref="E35:E36"/>
    <mergeCell ref="B35:B36"/>
    <mergeCell ref="A35:A36"/>
    <mergeCell ref="E135:E141"/>
    <mergeCell ref="A142:E142"/>
    <mergeCell ref="E132:E133"/>
    <mergeCell ref="A132:A133"/>
    <mergeCell ref="A164:A167"/>
    <mergeCell ref="B164:B167"/>
    <mergeCell ref="B132:B133"/>
    <mergeCell ref="A93:D93"/>
    <mergeCell ref="A205:A220"/>
    <mergeCell ref="B205:B220"/>
    <mergeCell ref="A176:A193"/>
    <mergeCell ref="B176:B193"/>
    <mergeCell ref="A194:A203"/>
    <mergeCell ref="B194:B203"/>
    <mergeCell ref="A204:E204"/>
    <mergeCell ref="A175:D175"/>
    <mergeCell ref="A131:D131"/>
    <mergeCell ref="A123:E123"/>
    <mergeCell ref="A135:A141"/>
    <mergeCell ref="B135:B141"/>
    <mergeCell ref="A169:A174"/>
    <mergeCell ref="B169:B174"/>
    <mergeCell ref="E170:E17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2017-02-01T08:41:54Z</dcterms:modified>
</cp:coreProperties>
</file>